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\OneDrive\Masaüstü\"/>
    </mc:Choice>
  </mc:AlternateContent>
  <bookViews>
    <workbookView xWindow="0" yWindow="0" windowWidth="20490" windowHeight="7635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62913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W102" i="6" l="1"/>
  <c r="W106" i="6"/>
  <c r="W110" i="6"/>
  <c r="T112" i="6"/>
  <c r="V114" i="6"/>
  <c r="T118" i="4"/>
  <c r="V120" i="6"/>
  <c r="P122" i="4"/>
  <c r="Q124" i="4"/>
  <c r="V128" i="6"/>
  <c r="V132" i="6"/>
  <c r="W134" i="6"/>
  <c r="U136" i="6"/>
  <c r="S140" i="3"/>
  <c r="U142" i="6"/>
  <c r="U150" i="6"/>
  <c r="U154" i="6"/>
  <c r="T176" i="6"/>
  <c r="W180" i="6"/>
  <c r="W186" i="6"/>
  <c r="W190" i="6"/>
  <c r="W194" i="6"/>
  <c r="W198" i="6"/>
  <c r="V220" i="6"/>
  <c r="W222" i="6"/>
  <c r="U224" i="6"/>
  <c r="U226" i="3"/>
  <c r="U242" i="6"/>
  <c r="W288" i="6"/>
  <c r="V292" i="3"/>
  <c r="V294" i="3"/>
  <c r="R296" i="3"/>
  <c r="V298" i="3"/>
  <c r="V300" i="6"/>
  <c r="V302" i="3"/>
  <c r="V304" i="6"/>
  <c r="V308" i="6"/>
  <c r="V130" i="4"/>
  <c r="V158" i="6"/>
  <c r="T164" i="6"/>
  <c r="T168" i="6"/>
  <c r="T172" i="6"/>
  <c r="V14" i="6"/>
  <c r="U48" i="6"/>
  <c r="U66" i="6"/>
  <c r="T80" i="6"/>
  <c r="T84" i="6"/>
  <c r="U90" i="6"/>
  <c r="W98" i="6"/>
  <c r="V28" i="3"/>
  <c r="V44" i="6"/>
  <c r="U54" i="6"/>
  <c r="U58" i="6"/>
  <c r="U62" i="6"/>
  <c r="V68" i="6"/>
  <c r="T70" i="6"/>
  <c r="T76" i="6"/>
  <c r="T88" i="6"/>
  <c r="U30" i="2"/>
  <c r="U30" i="1" s="1"/>
  <c r="U34" i="2"/>
  <c r="U34" i="1" s="1"/>
  <c r="U38" i="2"/>
  <c r="U38" i="1" s="1"/>
  <c r="W60" i="2"/>
  <c r="W60" i="1" s="1"/>
  <c r="U82" i="2"/>
  <c r="U82" i="1" s="1"/>
  <c r="U86" i="2"/>
  <c r="U86" i="1" s="1"/>
  <c r="U96" i="2"/>
  <c r="U96" i="1" s="1"/>
  <c r="U42" i="2"/>
  <c r="U42" i="1" s="1"/>
  <c r="W56" i="2"/>
  <c r="W56" i="1" s="1"/>
  <c r="W64" i="2"/>
  <c r="W64" i="1" s="1"/>
  <c r="U72" i="2"/>
  <c r="U72" i="1" s="1"/>
  <c r="U74" i="2"/>
  <c r="U74" i="1" s="1"/>
  <c r="U78" i="2"/>
  <c r="U78" i="1" s="1"/>
  <c r="G92" i="6"/>
  <c r="BE92" i="1" s="1"/>
  <c r="U94" i="2"/>
  <c r="U94" i="1" s="1"/>
  <c r="U100" i="2"/>
  <c r="U100" i="1" s="1"/>
  <c r="U104" i="2"/>
  <c r="U104" i="1" s="1"/>
  <c r="U108" i="2"/>
  <c r="U108" i="1" s="1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D196" i="3"/>
  <c r="X196" i="1" s="1"/>
  <c r="Q244" i="2"/>
  <c r="Q244" i="1" s="1"/>
  <c r="I246" i="2"/>
  <c r="I246" i="1" s="1"/>
  <c r="Q248" i="2"/>
  <c r="Q248" i="1" s="1"/>
  <c r="M250" i="2"/>
  <c r="M250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46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69" i="7" l="1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4"/>
  <c r="A90" i="6"/>
  <c r="A113" i="7" l="1"/>
  <c r="A112" i="5" s="1"/>
  <c r="A90" i="5"/>
  <c r="A90" i="1"/>
  <c r="A90" i="2"/>
  <c r="A112" i="1"/>
  <c r="A135" i="7"/>
  <c r="A112" i="3" l="1"/>
  <c r="A112" i="4"/>
  <c r="A112" i="2"/>
  <c r="A112" i="6"/>
  <c r="A134" i="6"/>
  <c r="A134" i="5"/>
  <c r="A134" i="4"/>
  <c r="A157" i="7"/>
  <c r="A134" i="1"/>
  <c r="A134" i="3"/>
  <c r="A134" i="2"/>
  <c r="A156" i="6" l="1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<sst xmlns="http://schemas.openxmlformats.org/spreadsheetml/2006/main" count="583" uniqueCount="178">
  <si>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</si>
  <si>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</si>
  <si>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</si>
  <si>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</si>
  <si>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</si>
  <si>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</si>
  <si>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</si>
  <si>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</si>
  <si>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</si>
  <si>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</si>
  <si>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</si>
  <si>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</si>
  <si>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</si>
  <si>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</si>
  <si>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</si>
  <si>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</si>
  <si>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</si>
  <si>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</si>
  <si>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</si>
  <si>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</si>
  <si>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</si>
  <si>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</si>
  <si>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</si>
  <si>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</si>
  <si>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</si>
  <si>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</si>
  <si>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</si>
  <si>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</si>
  <si>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</si>
  <si>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</si>
  <si>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</si>
  <si>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</si>
  <si>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</si>
  <si>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</si>
  <si>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</si>
  <si>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</si>
  <si>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</si>
  <si>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</si>
  <si>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</si>
  <si>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</si>
  <si>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</si>
  <si>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</si>
  <si>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</si>
  <si>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</si>
  <si>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</si>
  <si>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</si>
  <si>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</si>
  <si>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</si>
  <si>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</si>
  <si>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</si>
  <si>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</si>
  <si>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</si>
  <si>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</si>
  <si>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</si>
  <si>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</si>
  <si>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</si>
  <si>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</si>
  <si>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</si>
  <si>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</si>
  <si>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</si>
  <si>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</si>
  <si>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</si>
  <si>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</si>
  <si>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</si>
  <si>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</si>
  <si>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</si>
  <si>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</si>
  <si>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</si>
  <si>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</si>
  <si>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</si>
  <si>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</si>
  <si>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</si>
  <si>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</si>
  <si>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</si>
  <si>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</si>
  <si>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</si>
  <si>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</si>
  <si>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</si>
  <si>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</si>
  <si>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</si>
  <si>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</si>
  <si>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</si>
  <si>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</si>
  <si>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</si>
  <si>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</si>
  <si>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</si>
  <si>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</si>
  <si>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</si>
  <si>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</si>
  <si>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</si>
  <si>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</si>
  <si>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</si>
  <si>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</si>
  <si>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</si>
  <si>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</si>
  <si>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</si>
  <si>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</si>
  <si>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</si>
  <si>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</si>
  <si>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</si>
  <si>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</si>
  <si>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</si>
  <si>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</si>
  <si>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</si>
  <si>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</si>
  <si>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</si>
  <si>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</si>
  <si>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</si>
  <si>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</si>
  <si>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</si>
  <si>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</si>
  <si>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</si>
  <si>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</si>
  <si>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</si>
  <si>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</si>
  <si>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</si>
  <si>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</si>
  <si>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</si>
  <si>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</si>
  <si>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</si>
  <si>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</si>
  <si>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</si>
  <si>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</si>
  <si>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</si>
  <si>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</si>
  <si>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</si>
  <si>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</si>
  <si>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</si>
  <si>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</si>
  <si>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</si>
  <si>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</si>
  <si>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</si>
  <si>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</si>
  <si>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</si>
  <si>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NOT:ÖSYM ve AÖF sınavlar Pandemi nedeni ile ertelendiği için sınav programları yapılırken sınav programları belli olması durumuna göre listeye işleyelim.</t>
  </si>
  <si>
    <t xml:space="preserve">Sosyal Seçmeli Ders </t>
  </si>
  <si>
    <t>Nümizmatik</t>
  </si>
  <si>
    <t>H.T.</t>
  </si>
  <si>
    <t>Resim Sanatı Tarihi</t>
  </si>
  <si>
    <t>N.T.Y.</t>
  </si>
  <si>
    <t>Sanat Tarihine Giriş I</t>
  </si>
  <si>
    <t>M.S.B.</t>
  </si>
  <si>
    <t>Modern Sanat Akımları</t>
  </si>
  <si>
    <t>H.Ö.T.</t>
  </si>
  <si>
    <t>Teknik Res. ve Rölöve I</t>
  </si>
  <si>
    <t>T.Y.</t>
  </si>
  <si>
    <t>Bizans Sanatı I</t>
  </si>
  <si>
    <t>B.B.</t>
  </si>
  <si>
    <t>Çağdaş Türk Sanatı</t>
  </si>
  <si>
    <t>And. Dışı Türk İslam San. I</t>
  </si>
  <si>
    <t>K.Ö.</t>
  </si>
  <si>
    <t>And. Selçuklu Devri San. I</t>
  </si>
  <si>
    <t>Klasik Osmanlı Sanatı I</t>
  </si>
  <si>
    <t>Mesleki İngilizce I</t>
  </si>
  <si>
    <t>Erken Osm. Sanatı I</t>
  </si>
  <si>
    <t>Erken İslam Sanatı I</t>
  </si>
  <si>
    <t>C.Y.</t>
  </si>
  <si>
    <t>San. Tar. Metin Oku.</t>
  </si>
  <si>
    <t>Türk S. Modernizm ve Etkileşimler</t>
  </si>
  <si>
    <t>And. Medeniyetleri San. I</t>
  </si>
  <si>
    <t>K.O.</t>
  </si>
  <si>
    <t>Avrupa Sanatı I</t>
  </si>
  <si>
    <t>Osmanlı Türkçesi I</t>
  </si>
  <si>
    <t>Y.K.</t>
  </si>
  <si>
    <t>Batı. Dönemi Osm. San. I</t>
  </si>
  <si>
    <t>Geleneksel Türk El. San.</t>
  </si>
  <si>
    <t>Avrupa Sanatı III</t>
  </si>
  <si>
    <t>İslam Öncesi Türk San. I</t>
  </si>
  <si>
    <t xml:space="preserve"> And. Beylikler Sanatı I</t>
  </si>
  <si>
    <t>Yeni Çağ İslam Sanatı</t>
  </si>
  <si>
    <t>Saha Araştırması I</t>
  </si>
  <si>
    <t>San. Tarihinde Bil. Uyg. I</t>
  </si>
  <si>
    <t>Bilimsel Arş. Kazı Tekn. I</t>
  </si>
  <si>
    <t xml:space="preserve">Orta Çağ İslam Sanatı I </t>
  </si>
  <si>
    <t>Bitirme Çalışması I</t>
  </si>
  <si>
    <t>K.Ö/ M.S.B./ N.T.Y./H.T./T.Y./B.B./H.Ö.T.</t>
  </si>
  <si>
    <t>Antik Medeniyetler San.</t>
  </si>
  <si>
    <t>And. Selçuk. Devr. San.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</si>
</sst>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</fills>
  <borders count="8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/>
      <top/>
      <bottom style="dashed">
        <color rgb="FF000000"/>
      </bottom>
      <diagonal/>
    </border>
    <border>
      <left style="dashed">
        <color indexed="64"/>
      </left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/>
      <top/>
      <bottom style="dashed">
        <color rgb="FF000000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rgb="FF000000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13" borderId="0" xfId="0" applyFont="1" applyFill="1" applyProtection="1">
      <protection locked="0"/>
    </xf>
    <xf numFmtId="0" fontId="7" fillId="14" borderId="6" xfId="0" applyFont="1" applyFill="1" applyBorder="1" applyAlignment="1" applyProtection="1">
      <alignment horizontal="center"/>
      <protection locked="0"/>
    </xf>
    <xf numFmtId="0" fontId="7" fillId="14" borderId="18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4" borderId="23" xfId="0" applyFont="1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/>
      <protection locked="0"/>
    </xf>
    <xf numFmtId="0" fontId="7" fillId="14" borderId="24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13" borderId="0" xfId="0" applyFont="1" applyFill="1" applyAlignment="1" applyProtection="1">
      <alignment horizontal="center" vertical="center"/>
      <protection locked="0"/>
    </xf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7" fillId="3" borderId="87" xfId="0" applyFont="1" applyFill="1" applyBorder="1" applyAlignment="1" applyProtection="1">
      <alignment horizontal="center" vertical="center"/>
      <protection locked="0"/>
    </xf>
    <xf numFmtId="0" fontId="7" fillId="13" borderId="62" xfId="0" applyFont="1" applyFill="1" applyBorder="1" applyAlignment="1" applyProtection="1">
      <alignment horizontal="center" vertical="center"/>
      <protection locked="0"/>
    </xf>
    <xf numFmtId="0" fontId="7" fillId="3" borderId="88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177">
        <f>Ders_Programı!A3</f>
        <v>44229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178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178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178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178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178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178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178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178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178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178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178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178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178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178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178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178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178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178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178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179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177">
        <f>Ders_Programı!A25</f>
        <v>44230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178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178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178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178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178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178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178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178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178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178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178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178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178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178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178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178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178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178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178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179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177">
        <f>Ders_Programı!A47</f>
        <v>44231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178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178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178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178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178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178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178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178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178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178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178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178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178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178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178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178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178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178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178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179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177">
        <f>Ders_Programı!A69</f>
        <v>44232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178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178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178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178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178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178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178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178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178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178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178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178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178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178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178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178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178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178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178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179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177">
        <f>Ders_Programı!A91</f>
        <v>44233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178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178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178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178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178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178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178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178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178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178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178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178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178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178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178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178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178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178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178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179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177">
        <f>Ders_Programı!A113</f>
        <v>44234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178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178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178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178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178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178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178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178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178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178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178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178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178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178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178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178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178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178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178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179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177">
        <f>Ders_Programı!A135</f>
        <v>44235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178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178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178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178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178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178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178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178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178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178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178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178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178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178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178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178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178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178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178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179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177">
        <f>Ders_Programı!A157</f>
        <v>44236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178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178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178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178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178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178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178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178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178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178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178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178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178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178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178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178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178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178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178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179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177">
        <f>Ders_Programı!A179</f>
        <v>44237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178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178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178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178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178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178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178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178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178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178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178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178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178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178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178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178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178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178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178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179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177">
        <f>Ders_Programı!A201</f>
        <v>44238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178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178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178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178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178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178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178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178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178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178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178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178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178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178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178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178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178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178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178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179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177">
        <f>Ders_Programı!A223</f>
        <v>44239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178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178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178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178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178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178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178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178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178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178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178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178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178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178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178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178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178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178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178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179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177">
        <f>Ders_Programı!A245</f>
        <v>44240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178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178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178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178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178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178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178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178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178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178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178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178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178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178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178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178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178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178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178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179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177">
        <f>Ders_Programı!A267</f>
        <v>44241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178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178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178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178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178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178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178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178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178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178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178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178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178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178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178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178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178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178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178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179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177">
        <f>Ders_Programı!A289</f>
        <v>44242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178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178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178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178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178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178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178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178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178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178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178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178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178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178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178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178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178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178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178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179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13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13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14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14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14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14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14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14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14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14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14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14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14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14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14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14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14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14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14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14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14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2"/>
      <c r="B1" s="183"/>
      <c r="C1" s="183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180">
        <f>Ders_Programı!A3</f>
        <v>44229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18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18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18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18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18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18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18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18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18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18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18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18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18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18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18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18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18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18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18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18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180">
        <f>Ders_Programı!A25</f>
        <v>44230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18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8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18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8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18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8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18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8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18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8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18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8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18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8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18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8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18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8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18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8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180">
        <f>Ders_Programı!A47</f>
        <v>44231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18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8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18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8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18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8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18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8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18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8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18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8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18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8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18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8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18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8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18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8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180">
        <f>Ders_Programı!A69</f>
        <v>44232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18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8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18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8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18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8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18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8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18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8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18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8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18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8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18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8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18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8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18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8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180">
        <f>Ders_Programı!A91</f>
        <v>44233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18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8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18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8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18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8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18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8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18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8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18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8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18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8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18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8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18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8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18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8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180">
        <f>Ders_Programı!A113</f>
        <v>44234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18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8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18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8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18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8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18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8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18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8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18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8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18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8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18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8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18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8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18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8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180">
        <f>Ders_Programı!A135</f>
        <v>44235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18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8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18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8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18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8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18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8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18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8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18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8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18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8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18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8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18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8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18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8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180">
        <f>Ders_Programı!A157</f>
        <v>44236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18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8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18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8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18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8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18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8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18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8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18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8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18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8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18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8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18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8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18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8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180">
        <f>Ders_Programı!A179</f>
        <v>44237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18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8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18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8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18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8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18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8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18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8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18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8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18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8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18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8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18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8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18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8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180">
        <f>Ders_Programı!A201</f>
        <v>44238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18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8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18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8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18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8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18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8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18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8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18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8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18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8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18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8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18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8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18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8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180">
        <f>Ders_Programı!A223</f>
        <v>44239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18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8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18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8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18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8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18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8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18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8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18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8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18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8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18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8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18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8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18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8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180">
        <f>Ders_Programı!A245</f>
        <v>44240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18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8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18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8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18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8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18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8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18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8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18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8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18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8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18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8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18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8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18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8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180">
        <f>Ders_Programı!A267</f>
        <v>44241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18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8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18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8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18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8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18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8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18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8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18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8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18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8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18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8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18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8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18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8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180">
        <f>Ders_Programı!A289</f>
        <v>44242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18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8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18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8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18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8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18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8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18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8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18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8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18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8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18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8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18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8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18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8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2"/>
      <c r="B1" s="183"/>
      <c r="C1" s="183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80">
        <f>Ders_Programı!A3</f>
        <v>44229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18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8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8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8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Nümizmatik</v>
      </c>
      <c r="K6" s="6" t="str">
        <f>HLOOKUP(K$1,program!$E6:$J7,2,FALSE)</f>
        <v>Nümizmatik</v>
      </c>
      <c r="L6" s="6" t="str">
        <f>HLOOKUP(L$1,program!$E6:$J7,2,FALSE)</f>
        <v>Nümizmatik</v>
      </c>
      <c r="M6" s="6" t="str">
        <f>HLOOKUP(M$1,program!$E6:$J7,2,FALSE)</f>
        <v>Nümizmatik</v>
      </c>
      <c r="N6" s="6" t="str">
        <f>HLOOKUP(N$1,program!$E6:$J7,2,FALSE)</f>
        <v>Nümizmatik</v>
      </c>
      <c r="O6" s="6" t="str">
        <f>HLOOKUP(O$1,program!$E6:$J7,2,FALSE)</f>
        <v>Nümizmatik</v>
      </c>
      <c r="P6" s="6" t="str">
        <f>HLOOKUP(P$1,program!$E6:$J7,2,FALSE)</f>
        <v>Nümizmatik</v>
      </c>
      <c r="Q6" s="6" t="str">
        <f>HLOOKUP(Q$1,program!$E6:$J7,2,FALSE)</f>
        <v>Nümizmatik</v>
      </c>
      <c r="R6" s="6" t="str">
        <f>HLOOKUP(R$1,program!$E6:$J7,2,FALSE)</f>
        <v>Nümizmatik</v>
      </c>
      <c r="S6" s="6" t="str">
        <f>HLOOKUP(S$1,program!$E6:$J7,2,FALSE)</f>
        <v>Nümizmatik</v>
      </c>
      <c r="T6" s="6" t="str">
        <f>HLOOKUP(T$1,program!$E6:$J7,2,FALSE)</f>
        <v>Nümizmatik</v>
      </c>
      <c r="U6" s="6" t="str">
        <f>HLOOKUP(U$1,program!$E6:$J7,2,FALSE)</f>
        <v>Nümizmatik</v>
      </c>
      <c r="V6" s="6" t="str">
        <f>HLOOKUP(V$1,program!$E6:$J7,2,FALSE)</f>
        <v>Nümizmatik</v>
      </c>
      <c r="W6" s="6" t="str">
        <f>HLOOKUP(W$1,program!$E6:$J7,2,FALSE)</f>
        <v>Nümizmatik</v>
      </c>
    </row>
    <row r="7" spans="1:23" s="34" customFormat="1" ht="15.75" thickBot="1" x14ac:dyDescent="0.25">
      <c r="A7" s="18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8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Resim Sanatı Tarihi</v>
      </c>
      <c r="K8" s="6" t="str">
        <f>HLOOKUP(K$1,program!$E8:$J9,2,FALSE)</f>
        <v>Resim Sanatı Tarihi</v>
      </c>
      <c r="L8" s="6" t="str">
        <f>HLOOKUP(L$1,program!$E8:$J9,2,FALSE)</f>
        <v>Resim Sanatı Tarihi</v>
      </c>
      <c r="M8" s="6" t="str">
        <f>HLOOKUP(M$1,program!$E8:$J9,2,FALSE)</f>
        <v>Resim Sanatı Tarihi</v>
      </c>
      <c r="N8" s="6" t="str">
        <f>HLOOKUP(N$1,program!$E8:$J9,2,FALSE)</f>
        <v>Resim Sanatı Tarihi</v>
      </c>
      <c r="O8" s="6" t="str">
        <f>HLOOKUP(O$1,program!$E8:$J9,2,FALSE)</f>
        <v>Resim Sanatı Tarihi</v>
      </c>
      <c r="P8" s="6" t="str">
        <f>HLOOKUP(P$1,program!$E8:$J9,2,FALSE)</f>
        <v>Resim Sanatı Tarihi</v>
      </c>
      <c r="Q8" s="6" t="str">
        <f>HLOOKUP(Q$1,program!$E8:$J9,2,FALSE)</f>
        <v>Resim Sanatı Tarihi</v>
      </c>
      <c r="R8" s="6" t="str">
        <f>HLOOKUP(R$1,program!$E8:$J9,2,FALSE)</f>
        <v>Resim Sanatı Tarihi</v>
      </c>
      <c r="S8" s="6" t="str">
        <f>HLOOKUP(S$1,program!$E8:$J9,2,FALSE)</f>
        <v>Resim Sanatı Tarihi</v>
      </c>
      <c r="T8" s="6" t="str">
        <f>HLOOKUP(T$1,program!$E8:$J9,2,FALSE)</f>
        <v>Resim Sanatı Tarihi</v>
      </c>
      <c r="U8" s="6" t="str">
        <f>HLOOKUP(U$1,program!$E8:$J9,2,FALSE)</f>
        <v>Resim Sanatı Tarihi</v>
      </c>
      <c r="V8" s="6" t="str">
        <f>HLOOKUP(V$1,program!$E8:$J9,2,FALSE)</f>
        <v>Resim Sanatı Tarihi</v>
      </c>
      <c r="W8" s="6" t="str">
        <f>HLOOKUP(W$1,program!$E8:$J9,2,FALSE)</f>
        <v>Resim Sanatı Tarihi</v>
      </c>
    </row>
    <row r="9" spans="1:23" s="34" customFormat="1" ht="15.75" thickBot="1" x14ac:dyDescent="0.25">
      <c r="A9" s="18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8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8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8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Sanat Tarihine Giriş I</v>
      </c>
      <c r="K12" s="6" t="str">
        <f>HLOOKUP(K$1,program!$E12:$J13,2,FALSE)</f>
        <v>Sanat Tarihine Giriş I</v>
      </c>
      <c r="L12" s="6" t="str">
        <f>HLOOKUP(L$1,program!$E12:$J13,2,FALSE)</f>
        <v>Sanat Tarihine Giriş I</v>
      </c>
      <c r="M12" s="6" t="str">
        <f>HLOOKUP(M$1,program!$E12:$J13,2,FALSE)</f>
        <v>Sanat Tarihine Giriş I</v>
      </c>
      <c r="N12" s="6" t="str">
        <f>HLOOKUP(N$1,program!$E12:$J13,2,FALSE)</f>
        <v>Sanat Tarihine Giriş I</v>
      </c>
      <c r="O12" s="6" t="str">
        <f>HLOOKUP(O$1,program!$E12:$J13,2,FALSE)</f>
        <v>Sanat Tarihine Giriş I</v>
      </c>
      <c r="P12" s="6" t="str">
        <f>HLOOKUP(P$1,program!$E12:$J13,2,FALSE)</f>
        <v>Sanat Tarihine Giriş I</v>
      </c>
      <c r="Q12" s="6" t="str">
        <f>HLOOKUP(Q$1,program!$E12:$J13,2,FALSE)</f>
        <v>Sanat Tarihine Giriş I</v>
      </c>
      <c r="R12" s="6" t="str">
        <f>HLOOKUP(R$1,program!$E12:$J13,2,FALSE)</f>
        <v>Sanat Tarihine Giriş I</v>
      </c>
      <c r="S12" s="6" t="str">
        <f>HLOOKUP(S$1,program!$E12:$J13,2,FALSE)</f>
        <v>Sanat Tarihine Giriş I</v>
      </c>
      <c r="T12" s="6" t="str">
        <f>HLOOKUP(T$1,program!$E12:$J13,2,FALSE)</f>
        <v>Sanat Tarihine Giriş I</v>
      </c>
      <c r="U12" s="6" t="str">
        <f>HLOOKUP(U$1,program!$E12:$J13,2,FALSE)</f>
        <v>Sanat Tarihine Giriş I</v>
      </c>
      <c r="V12" s="6" t="str">
        <f>HLOOKUP(V$1,program!$E12:$J13,2,FALSE)</f>
        <v>Sanat Tarihine Giriş I</v>
      </c>
      <c r="W12" s="6" t="str">
        <f>HLOOKUP(W$1,program!$E12:$J13,2,FALSE)</f>
        <v>Sanat Tarihine Giriş I</v>
      </c>
    </row>
    <row r="13" spans="1:23" s="34" customFormat="1" ht="15.75" thickBot="1" x14ac:dyDescent="0.25">
      <c r="A13" s="18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8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8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8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Modern Sanat Akımları</v>
      </c>
      <c r="K16" s="6" t="str">
        <f>HLOOKUP(K$1,program!$E16:$J17,2,FALSE)</f>
        <v>Modern Sanat Akımları</v>
      </c>
      <c r="L16" s="6" t="str">
        <f>HLOOKUP(L$1,program!$E16:$J17,2,FALSE)</f>
        <v>Modern Sanat Akımları</v>
      </c>
      <c r="M16" s="6" t="str">
        <f>HLOOKUP(M$1,program!$E16:$J17,2,FALSE)</f>
        <v>Modern Sanat Akımları</v>
      </c>
      <c r="N16" s="6" t="str">
        <f>HLOOKUP(N$1,program!$E16:$J17,2,FALSE)</f>
        <v>Modern Sanat Akımları</v>
      </c>
      <c r="O16" s="6" t="str">
        <f>HLOOKUP(O$1,program!$E16:$J17,2,FALSE)</f>
        <v>Modern Sanat Akımları</v>
      </c>
      <c r="P16" s="6" t="str">
        <f>HLOOKUP(P$1,program!$E16:$J17,2,FALSE)</f>
        <v>Modern Sanat Akımları</v>
      </c>
      <c r="Q16" s="6" t="str">
        <f>HLOOKUP(Q$1,program!$E16:$J17,2,FALSE)</f>
        <v>Modern Sanat Akımları</v>
      </c>
      <c r="R16" s="6" t="str">
        <f>HLOOKUP(R$1,program!$E16:$J17,2,FALSE)</f>
        <v>Modern Sanat Akımları</v>
      </c>
      <c r="S16" s="6" t="str">
        <f>HLOOKUP(S$1,program!$E16:$J17,2,FALSE)</f>
        <v>Modern Sanat Akımları</v>
      </c>
      <c r="T16" s="6" t="str">
        <f>HLOOKUP(T$1,program!$E16:$J17,2,FALSE)</f>
        <v>Modern Sanat Akımları</v>
      </c>
      <c r="U16" s="6" t="str">
        <f>HLOOKUP(U$1,program!$E16:$J17,2,FALSE)</f>
        <v>Modern Sanat Akımları</v>
      </c>
      <c r="V16" s="6" t="str">
        <f>HLOOKUP(V$1,program!$E16:$J17,2,FALSE)</f>
        <v>Modern Sanat Akımları</v>
      </c>
      <c r="W16" s="6" t="str">
        <f>HLOOKUP(W$1,program!$E16:$J17,2,FALSE)</f>
        <v>Modern Sanat Akımları</v>
      </c>
    </row>
    <row r="17" spans="1:23" s="34" customFormat="1" ht="15.75" thickBot="1" x14ac:dyDescent="0.25">
      <c r="A17" s="18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8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8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8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18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8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80">
        <f>Ders_Programı!A25</f>
        <v>44230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18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8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8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8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>
        <f>HLOOKUP(J$1,program!$E28:$J29,2,FALSE)</f>
        <v>0</v>
      </c>
      <c r="K28" s="6">
        <f>HLOOKUP(K$1,program!$E28:$J29,2,FALSE)</f>
        <v>0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5.75" thickBot="1" x14ac:dyDescent="0.25">
      <c r="A29" s="18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8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Teknik Res. ve Rölöve I</v>
      </c>
      <c r="K30" s="6" t="str">
        <f>HLOOKUP(K$1,program!$E30:$J31,2,FALSE)</f>
        <v>Teknik Res. ve Rölöve I</v>
      </c>
      <c r="L30" s="6" t="str">
        <f>HLOOKUP(L$1,program!$E30:$J31,2,FALSE)</f>
        <v>Teknik Res. ve Rölöve I</v>
      </c>
      <c r="M30" s="6" t="str">
        <f>HLOOKUP(M$1,program!$E30:$J31,2,FALSE)</f>
        <v>Teknik Res. ve Rölöve I</v>
      </c>
      <c r="N30" s="6" t="str">
        <f>HLOOKUP(N$1,program!$E30:$J31,2,FALSE)</f>
        <v>Teknik Res. ve Rölöve I</v>
      </c>
      <c r="O30" s="6" t="str">
        <f>HLOOKUP(O$1,program!$E30:$J31,2,FALSE)</f>
        <v>Teknik Res. ve Rölöve I</v>
      </c>
      <c r="P30" s="6" t="str">
        <f>HLOOKUP(P$1,program!$E30:$J31,2,FALSE)</f>
        <v>Teknik Res. ve Rölöve I</v>
      </c>
      <c r="Q30" s="6" t="str">
        <f>HLOOKUP(Q$1,program!$E30:$J31,2,FALSE)</f>
        <v>Teknik Res. ve Rölöve I</v>
      </c>
      <c r="R30" s="6" t="str">
        <f>HLOOKUP(R$1,program!$E30:$J31,2,FALSE)</f>
        <v>Teknik Res. ve Rölöve I</v>
      </c>
      <c r="S30" s="6" t="str">
        <f>HLOOKUP(S$1,program!$E30:$J31,2,FALSE)</f>
        <v>Teknik Res. ve Rölöve I</v>
      </c>
      <c r="T30" s="6" t="str">
        <f>HLOOKUP(T$1,program!$E30:$J31,2,FALSE)</f>
        <v>Teknik Res. ve Rölöve I</v>
      </c>
      <c r="U30" s="6" t="str">
        <f>HLOOKUP(U$1,program!$E30:$J31,2,FALSE)</f>
        <v>Teknik Res. ve Rölöve I</v>
      </c>
      <c r="V30" s="6" t="str">
        <f>HLOOKUP(V$1,program!$E30:$J31,2,FALSE)</f>
        <v>Teknik Res. ve Rölöve I</v>
      </c>
      <c r="W30" s="6" t="str">
        <f>HLOOKUP(W$1,program!$E30:$J31,2,FALSE)</f>
        <v>Teknik Res. ve Rölöve I</v>
      </c>
    </row>
    <row r="31" spans="1:23" s="34" customFormat="1" ht="15.75" thickBot="1" x14ac:dyDescent="0.25">
      <c r="A31" s="18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8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8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8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Bizans Sanatı I</v>
      </c>
      <c r="K34" s="6" t="str">
        <f>HLOOKUP(K$1,program!$E34:$J35,2,FALSE)</f>
        <v>Bizans Sanatı I</v>
      </c>
      <c r="L34" s="6" t="str">
        <f>HLOOKUP(L$1,program!$E34:$J35,2,FALSE)</f>
        <v>Bizans Sanatı I</v>
      </c>
      <c r="M34" s="6" t="str">
        <f>HLOOKUP(M$1,program!$E34:$J35,2,FALSE)</f>
        <v>Bizans Sanatı I</v>
      </c>
      <c r="N34" s="6" t="str">
        <f>HLOOKUP(N$1,program!$E34:$J35,2,FALSE)</f>
        <v>Bizans Sanatı I</v>
      </c>
      <c r="O34" s="6" t="str">
        <f>HLOOKUP(O$1,program!$E34:$J35,2,FALSE)</f>
        <v>Bizans Sanatı I</v>
      </c>
      <c r="P34" s="6" t="str">
        <f>HLOOKUP(P$1,program!$E34:$J35,2,FALSE)</f>
        <v>Bizans Sanatı I</v>
      </c>
      <c r="Q34" s="6" t="str">
        <f>HLOOKUP(Q$1,program!$E34:$J35,2,FALSE)</f>
        <v>Bizans Sanatı I</v>
      </c>
      <c r="R34" s="6" t="str">
        <f>HLOOKUP(R$1,program!$E34:$J35,2,FALSE)</f>
        <v>Bizans Sanatı I</v>
      </c>
      <c r="S34" s="6" t="str">
        <f>HLOOKUP(S$1,program!$E34:$J35,2,FALSE)</f>
        <v>Bizans Sanatı I</v>
      </c>
      <c r="T34" s="6" t="str">
        <f>HLOOKUP(T$1,program!$E34:$J35,2,FALSE)</f>
        <v>Bizans Sanatı I</v>
      </c>
      <c r="U34" s="6" t="str">
        <f>HLOOKUP(U$1,program!$E34:$J35,2,FALSE)</f>
        <v>Bizans Sanatı I</v>
      </c>
      <c r="V34" s="6" t="str">
        <f>HLOOKUP(V$1,program!$E34:$J35,2,FALSE)</f>
        <v>Bizans Sanatı I</v>
      </c>
      <c r="W34" s="6" t="str">
        <f>HLOOKUP(W$1,program!$E34:$J35,2,FALSE)</f>
        <v>Bizans Sanatı I</v>
      </c>
    </row>
    <row r="35" spans="1:23" s="34" customFormat="1" ht="15.75" thickBot="1" x14ac:dyDescent="0.25">
      <c r="A35" s="18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8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8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8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Çağdaş Türk Sanatı</v>
      </c>
      <c r="K38" s="6" t="str">
        <f>HLOOKUP(K$1,program!$E38:$J39,2,FALSE)</f>
        <v>Çağdaş Türk Sanatı</v>
      </c>
      <c r="L38" s="6" t="str">
        <f>HLOOKUP(L$1,program!$E38:$J39,2,FALSE)</f>
        <v>Çağdaş Türk Sanatı</v>
      </c>
      <c r="M38" s="6" t="str">
        <f>HLOOKUP(M$1,program!$E38:$J39,2,FALSE)</f>
        <v>Çağdaş Türk Sanatı</v>
      </c>
      <c r="N38" s="6" t="str">
        <f>HLOOKUP(N$1,program!$E38:$J39,2,FALSE)</f>
        <v>Çağdaş Türk Sanatı</v>
      </c>
      <c r="O38" s="6" t="str">
        <f>HLOOKUP(O$1,program!$E38:$J39,2,FALSE)</f>
        <v>Çağdaş Türk Sanatı</v>
      </c>
      <c r="P38" s="6" t="str">
        <f>HLOOKUP(P$1,program!$E38:$J39,2,FALSE)</f>
        <v>Çağdaş Türk Sanatı</v>
      </c>
      <c r="Q38" s="6" t="str">
        <f>HLOOKUP(Q$1,program!$E38:$J39,2,FALSE)</f>
        <v>Çağdaş Türk Sanatı</v>
      </c>
      <c r="R38" s="6" t="str">
        <f>HLOOKUP(R$1,program!$E38:$J39,2,FALSE)</f>
        <v>Çağdaş Türk Sanatı</v>
      </c>
      <c r="S38" s="6" t="str">
        <f>HLOOKUP(S$1,program!$E38:$J39,2,FALSE)</f>
        <v>Çağdaş Türk Sanatı</v>
      </c>
      <c r="T38" s="6" t="str">
        <f>HLOOKUP(T$1,program!$E38:$J39,2,FALSE)</f>
        <v>Çağdaş Türk Sanatı</v>
      </c>
      <c r="U38" s="6" t="str">
        <f>HLOOKUP(U$1,program!$E38:$J39,2,FALSE)</f>
        <v>Çağdaş Türk Sanatı</v>
      </c>
      <c r="V38" s="6" t="str">
        <f>HLOOKUP(V$1,program!$E38:$J39,2,FALSE)</f>
        <v>Çağdaş Türk Sanatı</v>
      </c>
      <c r="W38" s="6" t="str">
        <f>HLOOKUP(W$1,program!$E38:$J39,2,FALSE)</f>
        <v>Çağdaş Türk Sanatı</v>
      </c>
    </row>
    <row r="39" spans="1:23" s="34" customFormat="1" ht="15.75" thickBot="1" x14ac:dyDescent="0.25">
      <c r="A39" s="18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8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8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8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18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8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80">
        <f>Ders_Programı!A47</f>
        <v>44231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8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8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8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8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And. Dışı Türk İslam San. I</v>
      </c>
      <c r="K50" s="6" t="str">
        <f>HLOOKUP(K$1,program!$E50:$J51,2,FALSE)</f>
        <v>And. Dışı Türk İslam San. I</v>
      </c>
      <c r="L50" s="6" t="str">
        <f>HLOOKUP(L$1,program!$E50:$J51,2,FALSE)</f>
        <v>And. Dışı Türk İslam San. I</v>
      </c>
      <c r="M50" s="6" t="str">
        <f>HLOOKUP(M$1,program!$E50:$J51,2,FALSE)</f>
        <v>And. Dışı Türk İslam San. I</v>
      </c>
      <c r="N50" s="6" t="str">
        <f>HLOOKUP(N$1,program!$E50:$J51,2,FALSE)</f>
        <v>And. Dışı Türk İslam San. I</v>
      </c>
      <c r="O50" s="6" t="str">
        <f>HLOOKUP(O$1,program!$E50:$J51,2,FALSE)</f>
        <v>And. Dışı Türk İslam San. I</v>
      </c>
      <c r="P50" s="6" t="str">
        <f>HLOOKUP(P$1,program!$E50:$J51,2,FALSE)</f>
        <v>And. Dışı Türk İslam San. I</v>
      </c>
      <c r="Q50" s="6" t="str">
        <f>HLOOKUP(Q$1,program!$E50:$J51,2,FALSE)</f>
        <v>And. Dışı Türk İslam San. I</v>
      </c>
      <c r="R50" s="6" t="str">
        <f>HLOOKUP(R$1,program!$E50:$J51,2,FALSE)</f>
        <v>And. Dışı Türk İslam San. I</v>
      </c>
      <c r="S50" s="6" t="str">
        <f>HLOOKUP(S$1,program!$E50:$J51,2,FALSE)</f>
        <v>And. Dışı Türk İslam San. I</v>
      </c>
      <c r="T50" s="6" t="str">
        <f>HLOOKUP(T$1,program!$E50:$J51,2,FALSE)</f>
        <v>And. Dışı Türk İslam San. I</v>
      </c>
      <c r="U50" s="6" t="str">
        <f>HLOOKUP(U$1,program!$E50:$J51,2,FALSE)</f>
        <v>And. Dışı Türk İslam San. I</v>
      </c>
      <c r="V50" s="6" t="str">
        <f>HLOOKUP(V$1,program!$E50:$J51,2,FALSE)</f>
        <v>And. Dışı Türk İslam San. I</v>
      </c>
      <c r="W50" s="6" t="str">
        <f>HLOOKUP(W$1,program!$E50:$J51,2,FALSE)</f>
        <v>And. Dışı Türk İslam San. I</v>
      </c>
    </row>
    <row r="51" spans="1:23" s="34" customFormat="1" ht="15.75" thickBot="1" x14ac:dyDescent="0.25">
      <c r="A51" s="18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8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And. Selçuklu Devri San. I</v>
      </c>
      <c r="K52" s="6" t="str">
        <f>HLOOKUP(K$1,program!$E52:$J53,2,FALSE)</f>
        <v>And. Selçuklu Devri San. I</v>
      </c>
      <c r="L52" s="6" t="str">
        <f>HLOOKUP(L$1,program!$E52:$J53,2,FALSE)</f>
        <v>And. Selçuklu Devri San. I</v>
      </c>
      <c r="M52" s="6" t="str">
        <f>HLOOKUP(M$1,program!$E52:$J53,2,FALSE)</f>
        <v>And. Selçuklu Devri San. I</v>
      </c>
      <c r="N52" s="6" t="str">
        <f>HLOOKUP(N$1,program!$E52:$J53,2,FALSE)</f>
        <v>And. Selçuklu Devri San. I</v>
      </c>
      <c r="O52" s="6" t="str">
        <f>HLOOKUP(O$1,program!$E52:$J53,2,FALSE)</f>
        <v>And. Selçuklu Devri San. I</v>
      </c>
      <c r="P52" s="6" t="str">
        <f>HLOOKUP(P$1,program!$E52:$J53,2,FALSE)</f>
        <v>And. Selçuklu Devri San. I</v>
      </c>
      <c r="Q52" s="6" t="str">
        <f>HLOOKUP(Q$1,program!$E52:$J53,2,FALSE)</f>
        <v>And. Selçuklu Devri San. I</v>
      </c>
      <c r="R52" s="6" t="str">
        <f>HLOOKUP(R$1,program!$E52:$J53,2,FALSE)</f>
        <v>And. Selçuklu Devri San. I</v>
      </c>
      <c r="S52" s="6" t="str">
        <f>HLOOKUP(S$1,program!$E52:$J53,2,FALSE)</f>
        <v>And. Selçuklu Devri San. I</v>
      </c>
      <c r="T52" s="6" t="str">
        <f>HLOOKUP(T$1,program!$E52:$J53,2,FALSE)</f>
        <v>And. Selçuklu Devri San. I</v>
      </c>
      <c r="U52" s="6" t="str">
        <f>HLOOKUP(U$1,program!$E52:$J53,2,FALSE)</f>
        <v>And. Selçuklu Devri San. I</v>
      </c>
      <c r="V52" s="6" t="str">
        <f>HLOOKUP(V$1,program!$E52:$J53,2,FALSE)</f>
        <v>And. Selçuklu Devri San. I</v>
      </c>
      <c r="W52" s="6" t="str">
        <f>HLOOKUP(W$1,program!$E52:$J53,2,FALSE)</f>
        <v>And. Selçuklu Devri San. I</v>
      </c>
    </row>
    <row r="53" spans="1:23" s="34" customFormat="1" ht="15.75" thickBot="1" x14ac:dyDescent="0.25">
      <c r="A53" s="18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8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8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8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Klasik Osmanlı Sanatı I</v>
      </c>
      <c r="K56" s="6" t="str">
        <f>HLOOKUP(K$1,program!$E56:$J57,2,FALSE)</f>
        <v>Klasik Osmanlı Sanatı I</v>
      </c>
      <c r="L56" s="6" t="str">
        <f>HLOOKUP(L$1,program!$E56:$J57,2,FALSE)</f>
        <v>Klasik Osmanlı Sanatı I</v>
      </c>
      <c r="M56" s="6" t="str">
        <f>HLOOKUP(M$1,program!$E56:$J57,2,FALSE)</f>
        <v>Klasik Osmanlı Sanatı I</v>
      </c>
      <c r="N56" s="6" t="str">
        <f>HLOOKUP(N$1,program!$E56:$J57,2,FALSE)</f>
        <v>Klasik Osmanlı Sanatı I</v>
      </c>
      <c r="O56" s="6" t="str">
        <f>HLOOKUP(O$1,program!$E56:$J57,2,FALSE)</f>
        <v>Klasik Osmanlı Sanatı I</v>
      </c>
      <c r="P56" s="6" t="str">
        <f>HLOOKUP(P$1,program!$E56:$J57,2,FALSE)</f>
        <v>Klasik Osmanlı Sanatı I</v>
      </c>
      <c r="Q56" s="6" t="str">
        <f>HLOOKUP(Q$1,program!$E56:$J57,2,FALSE)</f>
        <v>Klasik Osmanlı Sanatı I</v>
      </c>
      <c r="R56" s="6" t="str">
        <f>HLOOKUP(R$1,program!$E56:$J57,2,FALSE)</f>
        <v>Klasik Osmanlı Sanatı I</v>
      </c>
      <c r="S56" s="6" t="str">
        <f>HLOOKUP(S$1,program!$E56:$J57,2,FALSE)</f>
        <v>Klasik Osmanlı Sanatı I</v>
      </c>
      <c r="T56" s="6" t="str">
        <f>HLOOKUP(T$1,program!$E56:$J57,2,FALSE)</f>
        <v>Klasik Osmanlı Sanatı I</v>
      </c>
      <c r="U56" s="6" t="str">
        <f>HLOOKUP(U$1,program!$E56:$J57,2,FALSE)</f>
        <v>Klasik Osmanlı Sanatı I</v>
      </c>
      <c r="V56" s="6" t="str">
        <f>HLOOKUP(V$1,program!$E56:$J57,2,FALSE)</f>
        <v>Klasik Osmanlı Sanatı I</v>
      </c>
      <c r="W56" s="6" t="str">
        <f>HLOOKUP(W$1,program!$E56:$J57,2,FALSE)</f>
        <v>Klasik Osmanlı Sanatı I</v>
      </c>
    </row>
    <row r="57" spans="1:23" s="34" customFormat="1" ht="15.75" thickBot="1" x14ac:dyDescent="0.25">
      <c r="A57" s="18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8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8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8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Mesleki İngilizce I</v>
      </c>
      <c r="K60" s="6" t="str">
        <f>HLOOKUP(K$1,program!$E60:$J61,2,FALSE)</f>
        <v>Mesleki İngilizce I</v>
      </c>
      <c r="L60" s="6" t="str">
        <f>HLOOKUP(L$1,program!$E60:$J61,2,FALSE)</f>
        <v>Mesleki İngilizce I</v>
      </c>
      <c r="M60" s="6" t="str">
        <f>HLOOKUP(M$1,program!$E60:$J61,2,FALSE)</f>
        <v>Mesleki İngilizce I</v>
      </c>
      <c r="N60" s="6" t="str">
        <f>HLOOKUP(N$1,program!$E60:$J61,2,FALSE)</f>
        <v>Mesleki İngilizce I</v>
      </c>
      <c r="O60" s="6" t="str">
        <f>HLOOKUP(O$1,program!$E60:$J61,2,FALSE)</f>
        <v>Mesleki İngilizce I</v>
      </c>
      <c r="P60" s="6" t="str">
        <f>HLOOKUP(P$1,program!$E60:$J61,2,FALSE)</f>
        <v>Mesleki İngilizce I</v>
      </c>
      <c r="Q60" s="6" t="str">
        <f>HLOOKUP(Q$1,program!$E60:$J61,2,FALSE)</f>
        <v>Mesleki İngilizce I</v>
      </c>
      <c r="R60" s="6" t="str">
        <f>HLOOKUP(R$1,program!$E60:$J61,2,FALSE)</f>
        <v>Mesleki İngilizce I</v>
      </c>
      <c r="S60" s="6" t="str">
        <f>HLOOKUP(S$1,program!$E60:$J61,2,FALSE)</f>
        <v>Mesleki İngilizce I</v>
      </c>
      <c r="T60" s="6" t="str">
        <f>HLOOKUP(T$1,program!$E60:$J61,2,FALSE)</f>
        <v>Mesleki İngilizce I</v>
      </c>
      <c r="U60" s="6" t="str">
        <f>HLOOKUP(U$1,program!$E60:$J61,2,FALSE)</f>
        <v>Mesleki İngilizce I</v>
      </c>
      <c r="V60" s="6" t="str">
        <f>HLOOKUP(V$1,program!$E60:$J61,2,FALSE)</f>
        <v>Mesleki İngilizce I</v>
      </c>
      <c r="W60" s="6" t="str">
        <f>HLOOKUP(W$1,program!$E60:$J61,2,FALSE)</f>
        <v>Mesleki İngilizce I</v>
      </c>
    </row>
    <row r="61" spans="1:23" s="34" customFormat="1" ht="15.75" thickBot="1" x14ac:dyDescent="0.25">
      <c r="A61" s="18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8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8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8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8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8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80">
        <f>Ders_Programı!A69</f>
        <v>44232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18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8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8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8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Erken Osm. Sanatı I</v>
      </c>
      <c r="K72" s="6" t="str">
        <f>HLOOKUP(K$1,program!$E72:$J73,2,FALSE)</f>
        <v>Erken Osm. Sanatı I</v>
      </c>
      <c r="L72" s="6" t="str">
        <f>HLOOKUP(L$1,program!$E72:$J73,2,FALSE)</f>
        <v>Erken Osm. Sanatı I</v>
      </c>
      <c r="M72" s="6" t="str">
        <f>HLOOKUP(M$1,program!$E72:$J73,2,FALSE)</f>
        <v>Erken Osm. Sanatı I</v>
      </c>
      <c r="N72" s="6" t="str">
        <f>HLOOKUP(N$1,program!$E72:$J73,2,FALSE)</f>
        <v>Erken Osm. Sanatı I</v>
      </c>
      <c r="O72" s="6" t="str">
        <f>HLOOKUP(O$1,program!$E72:$J73,2,FALSE)</f>
        <v>Erken Osm. Sanatı I</v>
      </c>
      <c r="P72" s="6" t="str">
        <f>HLOOKUP(P$1,program!$E72:$J73,2,FALSE)</f>
        <v>Erken Osm. Sanatı I</v>
      </c>
      <c r="Q72" s="6" t="str">
        <f>HLOOKUP(Q$1,program!$E72:$J73,2,FALSE)</f>
        <v>Erken Osm. Sanatı I</v>
      </c>
      <c r="R72" s="6" t="str">
        <f>HLOOKUP(R$1,program!$E72:$J73,2,FALSE)</f>
        <v>Erken Osm. Sanatı I</v>
      </c>
      <c r="S72" s="6" t="str">
        <f>HLOOKUP(S$1,program!$E72:$J73,2,FALSE)</f>
        <v>Erken Osm. Sanatı I</v>
      </c>
      <c r="T72" s="6" t="str">
        <f>HLOOKUP(T$1,program!$E72:$J73,2,FALSE)</f>
        <v>Erken Osm. Sanatı I</v>
      </c>
      <c r="U72" s="6" t="str">
        <f>HLOOKUP(U$1,program!$E72:$J73,2,FALSE)</f>
        <v>Erken Osm. Sanatı I</v>
      </c>
      <c r="V72" s="6" t="str">
        <f>HLOOKUP(V$1,program!$E72:$J73,2,FALSE)</f>
        <v>Erken Osm. Sanatı I</v>
      </c>
      <c r="W72" s="6" t="str">
        <f>HLOOKUP(W$1,program!$E72:$J73,2,FALSE)</f>
        <v>Erken Osm. Sanatı I</v>
      </c>
    </row>
    <row r="73" spans="1:23" s="34" customFormat="1" ht="15.75" thickBot="1" x14ac:dyDescent="0.25">
      <c r="A73" s="18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8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Erken İslam Sanatı I</v>
      </c>
      <c r="K74" s="6" t="str">
        <f>HLOOKUP(K$1,program!$E74:$J75,2,FALSE)</f>
        <v>Erken İslam Sanatı I</v>
      </c>
      <c r="L74" s="6" t="str">
        <f>HLOOKUP(L$1,program!$E74:$J75,2,FALSE)</f>
        <v>Erken İslam Sanatı I</v>
      </c>
      <c r="M74" s="6" t="str">
        <f>HLOOKUP(M$1,program!$E74:$J75,2,FALSE)</f>
        <v>Erken İslam Sanatı I</v>
      </c>
      <c r="N74" s="6" t="str">
        <f>HLOOKUP(N$1,program!$E74:$J75,2,FALSE)</f>
        <v>Erken İslam Sanatı I</v>
      </c>
      <c r="O74" s="6" t="str">
        <f>HLOOKUP(O$1,program!$E74:$J75,2,FALSE)</f>
        <v>Erken İslam Sanatı I</v>
      </c>
      <c r="P74" s="6" t="str">
        <f>HLOOKUP(P$1,program!$E74:$J75,2,FALSE)</f>
        <v>Erken İslam Sanatı I</v>
      </c>
      <c r="Q74" s="6" t="str">
        <f>HLOOKUP(Q$1,program!$E74:$J75,2,FALSE)</f>
        <v>Erken İslam Sanatı I</v>
      </c>
      <c r="R74" s="6" t="str">
        <f>HLOOKUP(R$1,program!$E74:$J75,2,FALSE)</f>
        <v>Erken İslam Sanatı I</v>
      </c>
      <c r="S74" s="6" t="str">
        <f>HLOOKUP(S$1,program!$E74:$J75,2,FALSE)</f>
        <v>Erken İslam Sanatı I</v>
      </c>
      <c r="T74" s="6" t="str">
        <f>HLOOKUP(T$1,program!$E74:$J75,2,FALSE)</f>
        <v>Erken İslam Sanatı I</v>
      </c>
      <c r="U74" s="6" t="str">
        <f>HLOOKUP(U$1,program!$E74:$J75,2,FALSE)</f>
        <v>Erken İslam Sanatı I</v>
      </c>
      <c r="V74" s="6" t="str">
        <f>HLOOKUP(V$1,program!$E74:$J75,2,FALSE)</f>
        <v>Erken İslam Sanatı I</v>
      </c>
      <c r="W74" s="6" t="str">
        <f>HLOOKUP(W$1,program!$E74:$J75,2,FALSE)</f>
        <v>Erken İslam Sanatı I</v>
      </c>
    </row>
    <row r="75" spans="1:23" s="34" customFormat="1" ht="15.75" thickBot="1" x14ac:dyDescent="0.25">
      <c r="A75" s="18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8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18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8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San. Tar. Metin Oku.</v>
      </c>
      <c r="K78" s="6" t="str">
        <f>HLOOKUP(K$1,program!$E78:$J79,2,FALSE)</f>
        <v>San. Tar. Metin Oku.</v>
      </c>
      <c r="L78" s="6" t="str">
        <f>HLOOKUP(L$1,program!$E78:$J79,2,FALSE)</f>
        <v>San. Tar. Metin Oku.</v>
      </c>
      <c r="M78" s="6" t="str">
        <f>HLOOKUP(M$1,program!$E78:$J79,2,FALSE)</f>
        <v>San. Tar. Metin Oku.</v>
      </c>
      <c r="N78" s="6" t="str">
        <f>HLOOKUP(N$1,program!$E78:$J79,2,FALSE)</f>
        <v>San. Tar. Metin Oku.</v>
      </c>
      <c r="O78" s="6" t="str">
        <f>HLOOKUP(O$1,program!$E78:$J79,2,FALSE)</f>
        <v>San. Tar. Metin Oku.</v>
      </c>
      <c r="P78" s="6" t="str">
        <f>HLOOKUP(P$1,program!$E78:$J79,2,FALSE)</f>
        <v>San. Tar. Metin Oku.</v>
      </c>
      <c r="Q78" s="6" t="str">
        <f>HLOOKUP(Q$1,program!$E78:$J79,2,FALSE)</f>
        <v>San. Tar. Metin Oku.</v>
      </c>
      <c r="R78" s="6" t="str">
        <f>HLOOKUP(R$1,program!$E78:$J79,2,FALSE)</f>
        <v>San. Tar. Metin Oku.</v>
      </c>
      <c r="S78" s="6" t="str">
        <f>HLOOKUP(S$1,program!$E78:$J79,2,FALSE)</f>
        <v>San. Tar. Metin Oku.</v>
      </c>
      <c r="T78" s="6" t="str">
        <f>HLOOKUP(T$1,program!$E78:$J79,2,FALSE)</f>
        <v>San. Tar. Metin Oku.</v>
      </c>
      <c r="U78" s="6" t="str">
        <f>HLOOKUP(U$1,program!$E78:$J79,2,FALSE)</f>
        <v>San. Tar. Metin Oku.</v>
      </c>
      <c r="V78" s="6" t="str">
        <f>HLOOKUP(V$1,program!$E78:$J79,2,FALSE)</f>
        <v>San. Tar. Metin Oku.</v>
      </c>
      <c r="W78" s="6" t="str">
        <f>HLOOKUP(W$1,program!$E78:$J79,2,FALSE)</f>
        <v>San. Tar. Metin Oku.</v>
      </c>
    </row>
    <row r="79" spans="1:23" s="34" customFormat="1" ht="15.75" thickBot="1" x14ac:dyDescent="0.25">
      <c r="A79" s="18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8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8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8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Türk S. Modernizm ve Etkileşimler</v>
      </c>
      <c r="K82" s="6" t="str">
        <f>HLOOKUP(K$1,program!$E82:$J83,2,FALSE)</f>
        <v>Türk S. Modernizm ve Etkileşimler</v>
      </c>
      <c r="L82" s="6" t="str">
        <f>HLOOKUP(L$1,program!$E82:$J83,2,FALSE)</f>
        <v>Türk S. Modernizm ve Etkileşimler</v>
      </c>
      <c r="M82" s="6" t="str">
        <f>HLOOKUP(M$1,program!$E82:$J83,2,FALSE)</f>
        <v>Türk S. Modernizm ve Etkileşimler</v>
      </c>
      <c r="N82" s="6" t="str">
        <f>HLOOKUP(N$1,program!$E82:$J83,2,FALSE)</f>
        <v>Türk S. Modernizm ve Etkileşimler</v>
      </c>
      <c r="O82" s="6" t="str">
        <f>HLOOKUP(O$1,program!$E82:$J83,2,FALSE)</f>
        <v>Türk S. Modernizm ve Etkileşimler</v>
      </c>
      <c r="P82" s="6" t="str">
        <f>HLOOKUP(P$1,program!$E82:$J83,2,FALSE)</f>
        <v>Türk S. Modernizm ve Etkileşimler</v>
      </c>
      <c r="Q82" s="6" t="str">
        <f>HLOOKUP(Q$1,program!$E82:$J83,2,FALSE)</f>
        <v>Türk S. Modernizm ve Etkileşimler</v>
      </c>
      <c r="R82" s="6" t="str">
        <f>HLOOKUP(R$1,program!$E82:$J83,2,FALSE)</f>
        <v>Türk S. Modernizm ve Etkileşimler</v>
      </c>
      <c r="S82" s="6" t="str">
        <f>HLOOKUP(S$1,program!$E82:$J83,2,FALSE)</f>
        <v>Türk S. Modernizm ve Etkileşimler</v>
      </c>
      <c r="T82" s="6" t="str">
        <f>HLOOKUP(T$1,program!$E82:$J83,2,FALSE)</f>
        <v>Türk S. Modernizm ve Etkileşimler</v>
      </c>
      <c r="U82" s="6" t="str">
        <f>HLOOKUP(U$1,program!$E82:$J83,2,FALSE)</f>
        <v>Türk S. Modernizm ve Etkileşimler</v>
      </c>
      <c r="V82" s="6" t="str">
        <f>HLOOKUP(V$1,program!$E82:$J83,2,FALSE)</f>
        <v>Türk S. Modernizm ve Etkileşimler</v>
      </c>
      <c r="W82" s="6" t="str">
        <f>HLOOKUP(W$1,program!$E82:$J83,2,FALSE)</f>
        <v>Türk S. Modernizm ve Etkileşimler</v>
      </c>
    </row>
    <row r="83" spans="1:23" s="34" customFormat="1" ht="15.75" thickBot="1" x14ac:dyDescent="0.25">
      <c r="A83" s="18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8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8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8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8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8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80">
        <f>Ders_Programı!A91</f>
        <v>44233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18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8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8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8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And. Medeniyetleri San. I</v>
      </c>
      <c r="K94" s="6" t="str">
        <f>HLOOKUP(K$1,program!$E94:$J95,2,FALSE)</f>
        <v>And. Medeniyetleri San. I</v>
      </c>
      <c r="L94" s="6" t="str">
        <f>HLOOKUP(L$1,program!$E94:$J95,2,FALSE)</f>
        <v>And. Medeniyetleri San. I</v>
      </c>
      <c r="M94" s="6" t="str">
        <f>HLOOKUP(M$1,program!$E94:$J95,2,FALSE)</f>
        <v>And. Medeniyetleri San. I</v>
      </c>
      <c r="N94" s="6" t="str">
        <f>HLOOKUP(N$1,program!$E94:$J95,2,FALSE)</f>
        <v>And. Medeniyetleri San. I</v>
      </c>
      <c r="O94" s="6" t="str">
        <f>HLOOKUP(O$1,program!$E94:$J95,2,FALSE)</f>
        <v>And. Medeniyetleri San. I</v>
      </c>
      <c r="P94" s="6" t="str">
        <f>HLOOKUP(P$1,program!$E94:$J95,2,FALSE)</f>
        <v>And. Medeniyetleri San. I</v>
      </c>
      <c r="Q94" s="6" t="str">
        <f>HLOOKUP(Q$1,program!$E94:$J95,2,FALSE)</f>
        <v>And. Medeniyetleri San. I</v>
      </c>
      <c r="R94" s="6" t="str">
        <f>HLOOKUP(R$1,program!$E94:$J95,2,FALSE)</f>
        <v>And. Medeniyetleri San. I</v>
      </c>
      <c r="S94" s="6" t="str">
        <f>HLOOKUP(S$1,program!$E94:$J95,2,FALSE)</f>
        <v>And. Medeniyetleri San. I</v>
      </c>
      <c r="T94" s="6" t="str">
        <f>HLOOKUP(T$1,program!$E94:$J95,2,FALSE)</f>
        <v>And. Medeniyetleri San. I</v>
      </c>
      <c r="U94" s="6" t="str">
        <f>HLOOKUP(U$1,program!$E94:$J95,2,FALSE)</f>
        <v>And. Medeniyetleri San. I</v>
      </c>
      <c r="V94" s="6" t="str">
        <f>HLOOKUP(V$1,program!$E94:$J95,2,FALSE)</f>
        <v>And. Medeniyetleri San. I</v>
      </c>
      <c r="W94" s="6" t="str">
        <f>HLOOKUP(W$1,program!$E94:$J95,2,FALSE)</f>
        <v>And. Medeniyetleri San. I</v>
      </c>
    </row>
    <row r="95" spans="1:23" s="34" customFormat="1" ht="15.75" thickBot="1" x14ac:dyDescent="0.25">
      <c r="A95" s="18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8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Avrupa Sanatı I</v>
      </c>
      <c r="K96" s="6" t="str">
        <f>HLOOKUP(K$1,program!$E96:$J97,2,FALSE)</f>
        <v>Avrupa Sanatı I</v>
      </c>
      <c r="L96" s="6" t="str">
        <f>HLOOKUP(L$1,program!$E96:$J97,2,FALSE)</f>
        <v>Avrupa Sanatı I</v>
      </c>
      <c r="M96" s="6" t="str">
        <f>HLOOKUP(M$1,program!$E96:$J97,2,FALSE)</f>
        <v>Avrupa Sanatı I</v>
      </c>
      <c r="N96" s="6" t="str">
        <f>HLOOKUP(N$1,program!$E96:$J97,2,FALSE)</f>
        <v>Avrupa Sanatı I</v>
      </c>
      <c r="O96" s="6" t="str">
        <f>HLOOKUP(O$1,program!$E96:$J97,2,FALSE)</f>
        <v>Avrupa Sanatı I</v>
      </c>
      <c r="P96" s="6" t="str">
        <f>HLOOKUP(P$1,program!$E96:$J97,2,FALSE)</f>
        <v>Avrupa Sanatı I</v>
      </c>
      <c r="Q96" s="6" t="str">
        <f>HLOOKUP(Q$1,program!$E96:$J97,2,FALSE)</f>
        <v>Avrupa Sanatı I</v>
      </c>
      <c r="R96" s="6" t="str">
        <f>HLOOKUP(R$1,program!$E96:$J97,2,FALSE)</f>
        <v>Avrupa Sanatı I</v>
      </c>
      <c r="S96" s="6" t="str">
        <f>HLOOKUP(S$1,program!$E96:$J97,2,FALSE)</f>
        <v>Avrupa Sanatı I</v>
      </c>
      <c r="T96" s="6" t="str">
        <f>HLOOKUP(T$1,program!$E96:$J97,2,FALSE)</f>
        <v>Avrupa Sanatı I</v>
      </c>
      <c r="U96" s="6" t="str">
        <f>HLOOKUP(U$1,program!$E96:$J97,2,FALSE)</f>
        <v>Avrupa Sanatı I</v>
      </c>
      <c r="V96" s="6" t="str">
        <f>HLOOKUP(V$1,program!$E96:$J97,2,FALSE)</f>
        <v>Avrupa Sanatı I</v>
      </c>
      <c r="W96" s="6" t="str">
        <f>HLOOKUP(W$1,program!$E96:$J97,2,FALSE)</f>
        <v>Avrupa Sanatı I</v>
      </c>
    </row>
    <row r="97" spans="1:23" s="34" customFormat="1" ht="15.75" thickBot="1" x14ac:dyDescent="0.25">
      <c r="A97" s="18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8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8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8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Osmanlı Türkçesi I</v>
      </c>
      <c r="K100" s="6" t="str">
        <f>HLOOKUP(K$1,program!$E100:$J101,2,FALSE)</f>
        <v>Osmanlı Türkçesi I</v>
      </c>
      <c r="L100" s="6" t="str">
        <f>HLOOKUP(L$1,program!$E100:$J101,2,FALSE)</f>
        <v>Osmanlı Türkçesi I</v>
      </c>
      <c r="M100" s="6" t="str">
        <f>HLOOKUP(M$1,program!$E100:$J101,2,FALSE)</f>
        <v>Osmanlı Türkçesi I</v>
      </c>
      <c r="N100" s="6" t="str">
        <f>HLOOKUP(N$1,program!$E100:$J101,2,FALSE)</f>
        <v>Osmanlı Türkçesi I</v>
      </c>
      <c r="O100" s="6" t="str">
        <f>HLOOKUP(O$1,program!$E100:$J101,2,FALSE)</f>
        <v>Osmanlı Türkçesi I</v>
      </c>
      <c r="P100" s="6" t="str">
        <f>HLOOKUP(P$1,program!$E100:$J101,2,FALSE)</f>
        <v>Osmanlı Türkçesi I</v>
      </c>
      <c r="Q100" s="6" t="str">
        <f>HLOOKUP(Q$1,program!$E100:$J101,2,FALSE)</f>
        <v>Osmanlı Türkçesi I</v>
      </c>
      <c r="R100" s="6" t="str">
        <f>HLOOKUP(R$1,program!$E100:$J101,2,FALSE)</f>
        <v>Osmanlı Türkçesi I</v>
      </c>
      <c r="S100" s="6" t="str">
        <f>HLOOKUP(S$1,program!$E100:$J101,2,FALSE)</f>
        <v>Osmanlı Türkçesi I</v>
      </c>
      <c r="T100" s="6" t="str">
        <f>HLOOKUP(T$1,program!$E100:$J101,2,FALSE)</f>
        <v>Osmanlı Türkçesi I</v>
      </c>
      <c r="U100" s="6" t="str">
        <f>HLOOKUP(U$1,program!$E100:$J101,2,FALSE)</f>
        <v>Osmanlı Türkçesi I</v>
      </c>
      <c r="V100" s="6" t="str">
        <f>HLOOKUP(V$1,program!$E100:$J101,2,FALSE)</f>
        <v>Osmanlı Türkçesi I</v>
      </c>
      <c r="W100" s="6" t="str">
        <f>HLOOKUP(W$1,program!$E100:$J101,2,FALSE)</f>
        <v>Osmanlı Türkçesi I</v>
      </c>
    </row>
    <row r="101" spans="1:23" s="34" customFormat="1" ht="15.75" thickBot="1" x14ac:dyDescent="0.25">
      <c r="A101" s="18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8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8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8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Batı. Dönemi Osm. San. I</v>
      </c>
      <c r="K104" s="6" t="str">
        <f>HLOOKUP(K$1,program!$E104:$J105,2,FALSE)</f>
        <v>Batı. Dönemi Osm. San. I</v>
      </c>
      <c r="L104" s="6" t="str">
        <f>HLOOKUP(L$1,program!$E104:$J105,2,FALSE)</f>
        <v>Batı. Dönemi Osm. San. I</v>
      </c>
      <c r="M104" s="6" t="str">
        <f>HLOOKUP(M$1,program!$E104:$J105,2,FALSE)</f>
        <v>Batı. Dönemi Osm. San. I</v>
      </c>
      <c r="N104" s="6" t="str">
        <f>HLOOKUP(N$1,program!$E104:$J105,2,FALSE)</f>
        <v>Batı. Dönemi Osm. San. I</v>
      </c>
      <c r="O104" s="6" t="str">
        <f>HLOOKUP(O$1,program!$E104:$J105,2,FALSE)</f>
        <v>Batı. Dönemi Osm. San. I</v>
      </c>
      <c r="P104" s="6" t="str">
        <f>HLOOKUP(P$1,program!$E104:$J105,2,FALSE)</f>
        <v>Batı. Dönemi Osm. San. I</v>
      </c>
      <c r="Q104" s="6" t="str">
        <f>HLOOKUP(Q$1,program!$E104:$J105,2,FALSE)</f>
        <v>Batı. Dönemi Osm. San. I</v>
      </c>
      <c r="R104" s="6" t="str">
        <f>HLOOKUP(R$1,program!$E104:$J105,2,FALSE)</f>
        <v>Batı. Dönemi Osm. San. I</v>
      </c>
      <c r="S104" s="6" t="str">
        <f>HLOOKUP(S$1,program!$E104:$J105,2,FALSE)</f>
        <v>Batı. Dönemi Osm. San. I</v>
      </c>
      <c r="T104" s="6" t="str">
        <f>HLOOKUP(T$1,program!$E104:$J105,2,FALSE)</f>
        <v>Batı. Dönemi Osm. San. I</v>
      </c>
      <c r="U104" s="6" t="str">
        <f>HLOOKUP(U$1,program!$E104:$J105,2,FALSE)</f>
        <v>Batı. Dönemi Osm. San. I</v>
      </c>
      <c r="V104" s="6" t="str">
        <f>HLOOKUP(V$1,program!$E104:$J105,2,FALSE)</f>
        <v>Batı. Dönemi Osm. San. I</v>
      </c>
      <c r="W104" s="6" t="str">
        <f>HLOOKUP(W$1,program!$E104:$J105,2,FALSE)</f>
        <v>Batı. Dönemi Osm. San. I</v>
      </c>
    </row>
    <row r="105" spans="1:23" s="34" customFormat="1" ht="15.75" thickBot="1" x14ac:dyDescent="0.25">
      <c r="A105" s="18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8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8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8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8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8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80">
        <f>Ders_Programı!A113</f>
        <v>44234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Geleneksel Türk El. San.</v>
      </c>
      <c r="K112" s="6" t="str">
        <f>HLOOKUP(K$1,program!$E112:$J113,2,FALSE)</f>
        <v>Geleneksel Türk El. San.</v>
      </c>
      <c r="L112" s="6" t="str">
        <f>HLOOKUP(L$1,program!$E112:$J113,2,FALSE)</f>
        <v>Geleneksel Türk El. San.</v>
      </c>
      <c r="M112" s="6" t="str">
        <f>HLOOKUP(M$1,program!$E112:$J113,2,FALSE)</f>
        <v>Geleneksel Türk El. San.</v>
      </c>
      <c r="N112" s="6" t="str">
        <f>HLOOKUP(N$1,program!$E112:$J113,2,FALSE)</f>
        <v>Geleneksel Türk El. San.</v>
      </c>
      <c r="O112" s="6" t="str">
        <f>HLOOKUP(O$1,program!$E112:$J113,2,FALSE)</f>
        <v>Geleneksel Türk El. San.</v>
      </c>
      <c r="P112" s="6" t="str">
        <f>HLOOKUP(P$1,program!$E112:$J113,2,FALSE)</f>
        <v>Geleneksel Türk El. San.</v>
      </c>
      <c r="Q112" s="6" t="str">
        <f>HLOOKUP(Q$1,program!$E112:$J113,2,FALSE)</f>
        <v>Geleneksel Türk El. San.</v>
      </c>
      <c r="R112" s="6" t="str">
        <f>HLOOKUP(R$1,program!$E112:$J113,2,FALSE)</f>
        <v>Geleneksel Türk El. San.</v>
      </c>
      <c r="S112" s="6" t="str">
        <f>HLOOKUP(S$1,program!$E112:$J113,2,FALSE)</f>
        <v>Geleneksel Türk El. San.</v>
      </c>
      <c r="T112" s="6" t="str">
        <f>HLOOKUP(T$1,program!$E112:$J113,2,FALSE)</f>
        <v>Geleneksel Türk El. San.</v>
      </c>
      <c r="U112" s="6" t="str">
        <f>HLOOKUP(U$1,program!$E112:$J113,2,FALSE)</f>
        <v>Geleneksel Türk El. San.</v>
      </c>
      <c r="V112" s="6" t="str">
        <f>HLOOKUP(V$1,program!$E112:$J113,2,FALSE)</f>
        <v>Geleneksel Türk El. San.</v>
      </c>
      <c r="W112" s="6" t="str">
        <f>HLOOKUP(W$1,program!$E112:$J113,2,FALSE)</f>
        <v>Geleneksel Türk El. San.</v>
      </c>
    </row>
    <row r="113" spans="1:23" s="34" customFormat="1" ht="15.75" thickBot="1" x14ac:dyDescent="0.25">
      <c r="A113" s="18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8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8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8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>
        <f>HLOOKUP(J$1,program!$E116:$J117,2,FALSE)</f>
        <v>0</v>
      </c>
      <c r="K116" s="6">
        <f>HLOOKUP(K$1,program!$E116:$J117,2,FALSE)</f>
        <v>0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75" thickBot="1" x14ac:dyDescent="0.25">
      <c r="A117" s="18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8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Avrupa Sanatı III</v>
      </c>
      <c r="K118" s="6" t="str">
        <f>HLOOKUP(K$1,program!$E118:$J119,2,FALSE)</f>
        <v>Avrupa Sanatı III</v>
      </c>
      <c r="L118" s="6" t="str">
        <f>HLOOKUP(L$1,program!$E118:$J119,2,FALSE)</f>
        <v>Avrupa Sanatı III</v>
      </c>
      <c r="M118" s="6" t="str">
        <f>HLOOKUP(M$1,program!$E118:$J119,2,FALSE)</f>
        <v>Avrupa Sanatı III</v>
      </c>
      <c r="N118" s="6" t="str">
        <f>HLOOKUP(N$1,program!$E118:$J119,2,FALSE)</f>
        <v>Avrupa Sanatı III</v>
      </c>
      <c r="O118" s="6" t="str">
        <f>HLOOKUP(O$1,program!$E118:$J119,2,FALSE)</f>
        <v>Avrupa Sanatı III</v>
      </c>
      <c r="P118" s="6" t="str">
        <f>HLOOKUP(P$1,program!$E118:$J119,2,FALSE)</f>
        <v>Avrupa Sanatı III</v>
      </c>
      <c r="Q118" s="6" t="str">
        <f>HLOOKUP(Q$1,program!$E118:$J119,2,FALSE)</f>
        <v>Avrupa Sanatı III</v>
      </c>
      <c r="R118" s="6" t="str">
        <f>HLOOKUP(R$1,program!$E118:$J119,2,FALSE)</f>
        <v>Avrupa Sanatı III</v>
      </c>
      <c r="S118" s="6" t="str">
        <f>HLOOKUP(S$1,program!$E118:$J119,2,FALSE)</f>
        <v>Avrupa Sanatı III</v>
      </c>
      <c r="T118" s="6" t="str">
        <f>HLOOKUP(T$1,program!$E118:$J119,2,FALSE)</f>
        <v>Avrupa Sanatı III</v>
      </c>
      <c r="U118" s="6" t="str">
        <f>HLOOKUP(U$1,program!$E118:$J119,2,FALSE)</f>
        <v>Avrupa Sanatı III</v>
      </c>
      <c r="V118" s="6" t="str">
        <f>HLOOKUP(V$1,program!$E118:$J119,2,FALSE)</f>
        <v>Avrupa Sanatı III</v>
      </c>
      <c r="W118" s="6" t="str">
        <f>HLOOKUP(W$1,program!$E118:$J119,2,FALSE)</f>
        <v>Avrupa Sanatı III</v>
      </c>
    </row>
    <row r="119" spans="1:23" s="34" customFormat="1" ht="15.75" thickBot="1" x14ac:dyDescent="0.25">
      <c r="A119" s="18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8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18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8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 xml:space="preserve"> And. Beylikler Sanatı I</v>
      </c>
      <c r="K122" s="6" t="str">
        <f>HLOOKUP(K$1,program!$E122:$J123,2,FALSE)</f>
        <v xml:space="preserve"> And. Beylikler Sanatı I</v>
      </c>
      <c r="L122" s="6" t="str">
        <f>HLOOKUP(L$1,program!$E122:$J123,2,FALSE)</f>
        <v xml:space="preserve"> And. Beylikler Sanatı I</v>
      </c>
      <c r="M122" s="6" t="str">
        <f>HLOOKUP(M$1,program!$E122:$J123,2,FALSE)</f>
        <v xml:space="preserve"> And. Beylikler Sanatı I</v>
      </c>
      <c r="N122" s="6" t="str">
        <f>HLOOKUP(N$1,program!$E122:$J123,2,FALSE)</f>
        <v xml:space="preserve"> And. Beylikler Sanatı I</v>
      </c>
      <c r="O122" s="6" t="str">
        <f>HLOOKUP(O$1,program!$E122:$J123,2,FALSE)</f>
        <v xml:space="preserve"> And. Beylikler Sanatı I</v>
      </c>
      <c r="P122" s="6" t="str">
        <f>HLOOKUP(P$1,program!$E122:$J123,2,FALSE)</f>
        <v xml:space="preserve"> And. Beylikler Sanatı I</v>
      </c>
      <c r="Q122" s="6" t="str">
        <f>HLOOKUP(Q$1,program!$E122:$J123,2,FALSE)</f>
        <v xml:space="preserve"> And. Beylikler Sanatı I</v>
      </c>
      <c r="R122" s="6" t="str">
        <f>HLOOKUP(R$1,program!$E122:$J123,2,FALSE)</f>
        <v xml:space="preserve"> And. Beylikler Sanatı I</v>
      </c>
      <c r="S122" s="6" t="str">
        <f>HLOOKUP(S$1,program!$E122:$J123,2,FALSE)</f>
        <v xml:space="preserve"> And. Beylikler Sanatı I</v>
      </c>
      <c r="T122" s="6" t="str">
        <f>HLOOKUP(T$1,program!$E122:$J123,2,FALSE)</f>
        <v xml:space="preserve"> And. Beylikler Sanatı I</v>
      </c>
      <c r="U122" s="6" t="str">
        <f>HLOOKUP(U$1,program!$E122:$J123,2,FALSE)</f>
        <v xml:space="preserve"> And. Beylikler Sanatı I</v>
      </c>
      <c r="V122" s="6" t="str">
        <f>HLOOKUP(V$1,program!$E122:$J123,2,FALSE)</f>
        <v xml:space="preserve"> And. Beylikler Sanatı I</v>
      </c>
      <c r="W122" s="6" t="str">
        <f>HLOOKUP(W$1,program!$E122:$J123,2,FALSE)</f>
        <v xml:space="preserve"> And. Beylikler Sanatı I</v>
      </c>
    </row>
    <row r="123" spans="1:23" s="34" customFormat="1" ht="15.75" thickBot="1" x14ac:dyDescent="0.25">
      <c r="A123" s="18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8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18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8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Yeni Çağ İslam Sanatı</v>
      </c>
      <c r="K126" s="6" t="str">
        <f>HLOOKUP(K$1,program!$E126:$J127,2,FALSE)</f>
        <v>Yeni Çağ İslam Sanatı</v>
      </c>
      <c r="L126" s="6" t="str">
        <f>HLOOKUP(L$1,program!$E126:$J127,2,FALSE)</f>
        <v>Yeni Çağ İslam Sanatı</v>
      </c>
      <c r="M126" s="6" t="str">
        <f>HLOOKUP(M$1,program!$E126:$J127,2,FALSE)</f>
        <v>Yeni Çağ İslam Sanatı</v>
      </c>
      <c r="N126" s="6" t="str">
        <f>HLOOKUP(N$1,program!$E126:$J127,2,FALSE)</f>
        <v>Yeni Çağ İslam Sanatı</v>
      </c>
      <c r="O126" s="6" t="str">
        <f>HLOOKUP(O$1,program!$E126:$J127,2,FALSE)</f>
        <v>Yeni Çağ İslam Sanatı</v>
      </c>
      <c r="P126" s="6" t="str">
        <f>HLOOKUP(P$1,program!$E126:$J127,2,FALSE)</f>
        <v>Yeni Çağ İslam Sanatı</v>
      </c>
      <c r="Q126" s="6" t="str">
        <f>HLOOKUP(Q$1,program!$E126:$J127,2,FALSE)</f>
        <v>Yeni Çağ İslam Sanatı</v>
      </c>
      <c r="R126" s="6" t="str">
        <f>HLOOKUP(R$1,program!$E126:$J127,2,FALSE)</f>
        <v>Yeni Çağ İslam Sanatı</v>
      </c>
      <c r="S126" s="6" t="str">
        <f>HLOOKUP(S$1,program!$E126:$J127,2,FALSE)</f>
        <v>Yeni Çağ İslam Sanatı</v>
      </c>
      <c r="T126" s="6" t="str">
        <f>HLOOKUP(T$1,program!$E126:$J127,2,FALSE)</f>
        <v>Yeni Çağ İslam Sanatı</v>
      </c>
      <c r="U126" s="6" t="str">
        <f>HLOOKUP(U$1,program!$E126:$J127,2,FALSE)</f>
        <v>Yeni Çağ İslam Sanatı</v>
      </c>
      <c r="V126" s="6" t="str">
        <f>HLOOKUP(V$1,program!$E126:$J127,2,FALSE)</f>
        <v>Yeni Çağ İslam Sanatı</v>
      </c>
      <c r="W126" s="6" t="str">
        <f>HLOOKUP(W$1,program!$E126:$J127,2,FALSE)</f>
        <v>Yeni Çağ İslam Sanatı</v>
      </c>
    </row>
    <row r="127" spans="1:23" s="34" customFormat="1" ht="15.75" thickBot="1" x14ac:dyDescent="0.25">
      <c r="A127" s="18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8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18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8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İslam Öncesi Türk San. I</v>
      </c>
      <c r="K130" s="6" t="str">
        <f>HLOOKUP(K$1,program!$E130:$J131,2,FALSE)</f>
        <v>İslam Öncesi Türk San. I</v>
      </c>
      <c r="L130" s="6" t="str">
        <f>HLOOKUP(L$1,program!$E130:$J131,2,FALSE)</f>
        <v>İslam Öncesi Türk San. I</v>
      </c>
      <c r="M130" s="6" t="str">
        <f>HLOOKUP(M$1,program!$E130:$J131,2,FALSE)</f>
        <v>İslam Öncesi Türk San. I</v>
      </c>
      <c r="N130" s="6" t="str">
        <f>HLOOKUP(N$1,program!$E130:$J131,2,FALSE)</f>
        <v>İslam Öncesi Türk San. I</v>
      </c>
      <c r="O130" s="6" t="str">
        <f>HLOOKUP(O$1,program!$E130:$J131,2,FALSE)</f>
        <v>İslam Öncesi Türk San. I</v>
      </c>
      <c r="P130" s="6" t="str">
        <f>HLOOKUP(P$1,program!$E130:$J131,2,FALSE)</f>
        <v>İslam Öncesi Türk San. I</v>
      </c>
      <c r="Q130" s="6" t="str">
        <f>HLOOKUP(Q$1,program!$E130:$J131,2,FALSE)</f>
        <v>İslam Öncesi Türk San. I</v>
      </c>
      <c r="R130" s="6" t="str">
        <f>HLOOKUP(R$1,program!$E130:$J131,2,FALSE)</f>
        <v>İslam Öncesi Türk San. I</v>
      </c>
      <c r="S130" s="6" t="str">
        <f>HLOOKUP(S$1,program!$E130:$J131,2,FALSE)</f>
        <v>İslam Öncesi Türk San. I</v>
      </c>
      <c r="T130" s="6" t="str">
        <f>HLOOKUP(T$1,program!$E130:$J131,2,FALSE)</f>
        <v>İslam Öncesi Türk San. I</v>
      </c>
      <c r="U130" s="6" t="str">
        <f>HLOOKUP(U$1,program!$E130:$J131,2,FALSE)</f>
        <v>İslam Öncesi Türk San. I</v>
      </c>
      <c r="V130" s="6" t="str">
        <f>HLOOKUP(V$1,program!$E130:$J131,2,FALSE)</f>
        <v>İslam Öncesi Türk San. I</v>
      </c>
      <c r="W130" s="6" t="str">
        <f>HLOOKUP(W$1,program!$E130:$J131,2,FALSE)</f>
        <v>İslam Öncesi Türk San. I</v>
      </c>
    </row>
    <row r="131" spans="1:23" s="34" customFormat="1" ht="15.75" customHeight="1" thickBot="1" x14ac:dyDescent="0.25">
      <c r="A131" s="18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8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80">
        <f>Ders_Programı!A135</f>
        <v>44235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8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8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8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8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Saha Araştırması I</v>
      </c>
      <c r="K138" s="6" t="str">
        <f>HLOOKUP(K$1,program!$E138:$J139,2,FALSE)</f>
        <v>Saha Araştırması I</v>
      </c>
      <c r="L138" s="6" t="str">
        <f>HLOOKUP(L$1,program!$E138:$J139,2,FALSE)</f>
        <v>Saha Araştırması I</v>
      </c>
      <c r="M138" s="6" t="str">
        <f>HLOOKUP(M$1,program!$E138:$J139,2,FALSE)</f>
        <v>Saha Araştırması I</v>
      </c>
      <c r="N138" s="6" t="str">
        <f>HLOOKUP(N$1,program!$E138:$J139,2,FALSE)</f>
        <v>Saha Araştırması I</v>
      </c>
      <c r="O138" s="6" t="str">
        <f>HLOOKUP(O$1,program!$E138:$J139,2,FALSE)</f>
        <v>Saha Araştırması I</v>
      </c>
      <c r="P138" s="6" t="str">
        <f>HLOOKUP(P$1,program!$E138:$J139,2,FALSE)</f>
        <v>Saha Araştırması I</v>
      </c>
      <c r="Q138" s="6" t="str">
        <f>HLOOKUP(Q$1,program!$E138:$J139,2,FALSE)</f>
        <v>Saha Araştırması I</v>
      </c>
      <c r="R138" s="6" t="str">
        <f>HLOOKUP(R$1,program!$E138:$J139,2,FALSE)</f>
        <v>Saha Araştırması I</v>
      </c>
      <c r="S138" s="6" t="str">
        <f>HLOOKUP(S$1,program!$E138:$J139,2,FALSE)</f>
        <v>Saha Araştırması I</v>
      </c>
      <c r="T138" s="6" t="str">
        <f>HLOOKUP(T$1,program!$E138:$J139,2,FALSE)</f>
        <v>Saha Araştırması I</v>
      </c>
      <c r="U138" s="6" t="str">
        <f>HLOOKUP(U$1,program!$E138:$J139,2,FALSE)</f>
        <v>Saha Araştırması I</v>
      </c>
      <c r="V138" s="6" t="str">
        <f>HLOOKUP(V$1,program!$E138:$J139,2,FALSE)</f>
        <v>Saha Araştırması I</v>
      </c>
      <c r="W138" s="6" t="str">
        <f>HLOOKUP(W$1,program!$E138:$J139,2,FALSE)</f>
        <v>Saha Araştırması I</v>
      </c>
    </row>
    <row r="139" spans="1:23" s="34" customFormat="1" ht="15.75" thickBot="1" x14ac:dyDescent="0.25">
      <c r="A139" s="18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8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San. Tarihinde Bil. Uyg. I</v>
      </c>
      <c r="K140" s="6" t="str">
        <f>HLOOKUP(K$1,program!$E140:$J141,2,FALSE)</f>
        <v>San. Tarihinde Bil. Uyg. I</v>
      </c>
      <c r="L140" s="6" t="str">
        <f>HLOOKUP(L$1,program!$E140:$J141,2,FALSE)</f>
        <v>San. Tarihinde Bil. Uyg. I</v>
      </c>
      <c r="M140" s="6" t="str">
        <f>HLOOKUP(M$1,program!$E140:$J141,2,FALSE)</f>
        <v>San. Tarihinde Bil. Uyg. I</v>
      </c>
      <c r="N140" s="6" t="str">
        <f>HLOOKUP(N$1,program!$E140:$J141,2,FALSE)</f>
        <v>San. Tarihinde Bil. Uyg. I</v>
      </c>
      <c r="O140" s="6" t="str">
        <f>HLOOKUP(O$1,program!$E140:$J141,2,FALSE)</f>
        <v>San. Tarihinde Bil. Uyg. I</v>
      </c>
      <c r="P140" s="6" t="str">
        <f>HLOOKUP(P$1,program!$E140:$J141,2,FALSE)</f>
        <v>San. Tarihinde Bil. Uyg. I</v>
      </c>
      <c r="Q140" s="6" t="str">
        <f>HLOOKUP(Q$1,program!$E140:$J141,2,FALSE)</f>
        <v>San. Tarihinde Bil. Uyg. I</v>
      </c>
      <c r="R140" s="6" t="str">
        <f>HLOOKUP(R$1,program!$E140:$J141,2,FALSE)</f>
        <v>San. Tarihinde Bil. Uyg. I</v>
      </c>
      <c r="S140" s="6" t="str">
        <f>HLOOKUP(S$1,program!$E140:$J141,2,FALSE)</f>
        <v>San. Tarihinde Bil. Uyg. I</v>
      </c>
      <c r="T140" s="6" t="str">
        <f>HLOOKUP(T$1,program!$E140:$J141,2,FALSE)</f>
        <v>San. Tarihinde Bil. Uyg. I</v>
      </c>
      <c r="U140" s="6" t="str">
        <f>HLOOKUP(U$1,program!$E140:$J141,2,FALSE)</f>
        <v>San. Tarihinde Bil. Uyg. I</v>
      </c>
      <c r="V140" s="6" t="str">
        <f>HLOOKUP(V$1,program!$E140:$J141,2,FALSE)</f>
        <v>San. Tarihinde Bil. Uyg. I</v>
      </c>
      <c r="W140" s="6" t="str">
        <f>HLOOKUP(W$1,program!$E140:$J141,2,FALSE)</f>
        <v>San. Tarihinde Bil. Uyg. I</v>
      </c>
    </row>
    <row r="141" spans="1:23" s="34" customFormat="1" ht="15.75" thickBot="1" x14ac:dyDescent="0.25">
      <c r="A141" s="18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8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18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8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Bilimsel Arş. Kazı Tekn. I</v>
      </c>
      <c r="K144" s="6" t="str">
        <f>HLOOKUP(K$1,program!$E144:$J145,2,FALSE)</f>
        <v>Bilimsel Arş. Kazı Tekn. I</v>
      </c>
      <c r="L144" s="6" t="str">
        <f>HLOOKUP(L$1,program!$E144:$J145,2,FALSE)</f>
        <v>Bilimsel Arş. Kazı Tekn. I</v>
      </c>
      <c r="M144" s="6" t="str">
        <f>HLOOKUP(M$1,program!$E144:$J145,2,FALSE)</f>
        <v>Bilimsel Arş. Kazı Tekn. I</v>
      </c>
      <c r="N144" s="6" t="str">
        <f>HLOOKUP(N$1,program!$E144:$J145,2,FALSE)</f>
        <v>Bilimsel Arş. Kazı Tekn. I</v>
      </c>
      <c r="O144" s="6" t="str">
        <f>HLOOKUP(O$1,program!$E144:$J145,2,FALSE)</f>
        <v>Bilimsel Arş. Kazı Tekn. I</v>
      </c>
      <c r="P144" s="6" t="str">
        <f>HLOOKUP(P$1,program!$E144:$J145,2,FALSE)</f>
        <v>Bilimsel Arş. Kazı Tekn. I</v>
      </c>
      <c r="Q144" s="6" t="str">
        <f>HLOOKUP(Q$1,program!$E144:$J145,2,FALSE)</f>
        <v>Bilimsel Arş. Kazı Tekn. I</v>
      </c>
      <c r="R144" s="6" t="str">
        <f>HLOOKUP(R$1,program!$E144:$J145,2,FALSE)</f>
        <v>Bilimsel Arş. Kazı Tekn. I</v>
      </c>
      <c r="S144" s="6" t="str">
        <f>HLOOKUP(S$1,program!$E144:$J145,2,FALSE)</f>
        <v>Bilimsel Arş. Kazı Tekn. I</v>
      </c>
      <c r="T144" s="6" t="str">
        <f>HLOOKUP(T$1,program!$E144:$J145,2,FALSE)</f>
        <v>Bilimsel Arş. Kazı Tekn. I</v>
      </c>
      <c r="U144" s="6" t="str">
        <f>HLOOKUP(U$1,program!$E144:$J145,2,FALSE)</f>
        <v>Bilimsel Arş. Kazı Tekn. I</v>
      </c>
      <c r="V144" s="6" t="str">
        <f>HLOOKUP(V$1,program!$E144:$J145,2,FALSE)</f>
        <v>Bilimsel Arş. Kazı Tekn. I</v>
      </c>
      <c r="W144" s="6" t="str">
        <f>HLOOKUP(W$1,program!$E144:$J145,2,FALSE)</f>
        <v>Bilimsel Arş. Kazı Tekn. I</v>
      </c>
    </row>
    <row r="145" spans="1:23" s="34" customFormat="1" ht="15.75" thickBot="1" x14ac:dyDescent="0.25">
      <c r="A145" s="18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8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8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8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 xml:space="preserve">Orta Çağ İslam Sanatı I </v>
      </c>
      <c r="K148" s="6" t="str">
        <f>HLOOKUP(K$1,program!$E148:$J149,2,FALSE)</f>
        <v xml:space="preserve">Orta Çağ İslam Sanatı I </v>
      </c>
      <c r="L148" s="6" t="str">
        <f>HLOOKUP(L$1,program!$E148:$J149,2,FALSE)</f>
        <v xml:space="preserve">Orta Çağ İslam Sanatı I </v>
      </c>
      <c r="M148" s="6" t="str">
        <f>HLOOKUP(M$1,program!$E148:$J149,2,FALSE)</f>
        <v xml:space="preserve">Orta Çağ İslam Sanatı I </v>
      </c>
      <c r="N148" s="6" t="str">
        <f>HLOOKUP(N$1,program!$E148:$J149,2,FALSE)</f>
        <v xml:space="preserve">Orta Çağ İslam Sanatı I </v>
      </c>
      <c r="O148" s="6" t="str">
        <f>HLOOKUP(O$1,program!$E148:$J149,2,FALSE)</f>
        <v xml:space="preserve">Orta Çağ İslam Sanatı I </v>
      </c>
      <c r="P148" s="6" t="str">
        <f>HLOOKUP(P$1,program!$E148:$J149,2,FALSE)</f>
        <v xml:space="preserve">Orta Çağ İslam Sanatı I </v>
      </c>
      <c r="Q148" s="6" t="str">
        <f>HLOOKUP(Q$1,program!$E148:$J149,2,FALSE)</f>
        <v xml:space="preserve">Orta Çağ İslam Sanatı I </v>
      </c>
      <c r="R148" s="6" t="str">
        <f>HLOOKUP(R$1,program!$E148:$J149,2,FALSE)</f>
        <v xml:space="preserve">Orta Çağ İslam Sanatı I </v>
      </c>
      <c r="S148" s="6" t="str">
        <f>HLOOKUP(S$1,program!$E148:$J149,2,FALSE)</f>
        <v xml:space="preserve">Orta Çağ İslam Sanatı I </v>
      </c>
      <c r="T148" s="6" t="str">
        <f>HLOOKUP(T$1,program!$E148:$J149,2,FALSE)</f>
        <v xml:space="preserve">Orta Çağ İslam Sanatı I </v>
      </c>
      <c r="U148" s="6" t="str">
        <f>HLOOKUP(U$1,program!$E148:$J149,2,FALSE)</f>
        <v xml:space="preserve">Orta Çağ İslam Sanatı I </v>
      </c>
      <c r="V148" s="6" t="str">
        <f>HLOOKUP(V$1,program!$E148:$J149,2,FALSE)</f>
        <v xml:space="preserve">Orta Çağ İslam Sanatı I </v>
      </c>
      <c r="W148" s="6" t="str">
        <f>HLOOKUP(W$1,program!$E148:$J149,2,FALSE)</f>
        <v xml:space="preserve">Orta Çağ İslam Sanatı I </v>
      </c>
    </row>
    <row r="149" spans="1:23" s="34" customFormat="1" ht="15.75" thickBot="1" x14ac:dyDescent="0.25">
      <c r="A149" s="18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8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8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8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8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8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80">
        <f>Ders_Programı!A157</f>
        <v>44236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8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8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8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8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Bitirme Çalışması I</v>
      </c>
      <c r="K160" s="6" t="str">
        <f>HLOOKUP(K$1,program!$E160:$J161,2,FALSE)</f>
        <v>Bitirme Çalışması I</v>
      </c>
      <c r="L160" s="6" t="str">
        <f>HLOOKUP(L$1,program!$E160:$J161,2,FALSE)</f>
        <v>Bitirme Çalışması I</v>
      </c>
      <c r="M160" s="6" t="str">
        <f>HLOOKUP(M$1,program!$E160:$J161,2,FALSE)</f>
        <v>Bitirme Çalışması I</v>
      </c>
      <c r="N160" s="6" t="str">
        <f>HLOOKUP(N$1,program!$E160:$J161,2,FALSE)</f>
        <v>Bitirme Çalışması I</v>
      </c>
      <c r="O160" s="6" t="str">
        <f>HLOOKUP(O$1,program!$E160:$J161,2,FALSE)</f>
        <v>Bitirme Çalışması I</v>
      </c>
      <c r="P160" s="6" t="str">
        <f>HLOOKUP(P$1,program!$E160:$J161,2,FALSE)</f>
        <v>Bitirme Çalışması I</v>
      </c>
      <c r="Q160" s="6" t="str">
        <f>HLOOKUP(Q$1,program!$E160:$J161,2,FALSE)</f>
        <v>Bitirme Çalışması I</v>
      </c>
      <c r="R160" s="6" t="str">
        <f>HLOOKUP(R$1,program!$E160:$J161,2,FALSE)</f>
        <v>Bitirme Çalışması I</v>
      </c>
      <c r="S160" s="6" t="str">
        <f>HLOOKUP(S$1,program!$E160:$J161,2,FALSE)</f>
        <v>Bitirme Çalışması I</v>
      </c>
      <c r="T160" s="6" t="str">
        <f>HLOOKUP(T$1,program!$E160:$J161,2,FALSE)</f>
        <v>Bitirme Çalışması I</v>
      </c>
      <c r="U160" s="6" t="str">
        <f>HLOOKUP(U$1,program!$E160:$J161,2,FALSE)</f>
        <v>Bitirme Çalışması I</v>
      </c>
      <c r="V160" s="6" t="str">
        <f>HLOOKUP(V$1,program!$E160:$J161,2,FALSE)</f>
        <v>Bitirme Çalışması I</v>
      </c>
      <c r="W160" s="6" t="str">
        <f>HLOOKUP(W$1,program!$E160:$J161,2,FALSE)</f>
        <v>Bitirme Çalışması I</v>
      </c>
    </row>
    <row r="161" spans="1:23" s="34" customFormat="1" ht="15.75" thickBot="1" x14ac:dyDescent="0.25">
      <c r="A161" s="18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8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Antik Medeniyetler San.</v>
      </c>
      <c r="K162" s="6" t="str">
        <f>HLOOKUP(K$1,program!$E162:$J163,2,FALSE)</f>
        <v>Antik Medeniyetler San.</v>
      </c>
      <c r="L162" s="6" t="str">
        <f>HLOOKUP(L$1,program!$E162:$J163,2,FALSE)</f>
        <v>Antik Medeniyetler San.</v>
      </c>
      <c r="M162" s="6" t="str">
        <f>HLOOKUP(M$1,program!$E162:$J163,2,FALSE)</f>
        <v>Antik Medeniyetler San.</v>
      </c>
      <c r="N162" s="6" t="str">
        <f>HLOOKUP(N$1,program!$E162:$J163,2,FALSE)</f>
        <v>Antik Medeniyetler San.</v>
      </c>
      <c r="O162" s="6" t="str">
        <f>HLOOKUP(O$1,program!$E162:$J163,2,FALSE)</f>
        <v>Antik Medeniyetler San.</v>
      </c>
      <c r="P162" s="6" t="str">
        <f>HLOOKUP(P$1,program!$E162:$J163,2,FALSE)</f>
        <v>Antik Medeniyetler San.</v>
      </c>
      <c r="Q162" s="6" t="str">
        <f>HLOOKUP(Q$1,program!$E162:$J163,2,FALSE)</f>
        <v>Antik Medeniyetler San.</v>
      </c>
      <c r="R162" s="6" t="str">
        <f>HLOOKUP(R$1,program!$E162:$J163,2,FALSE)</f>
        <v>Antik Medeniyetler San.</v>
      </c>
      <c r="S162" s="6" t="str">
        <f>HLOOKUP(S$1,program!$E162:$J163,2,FALSE)</f>
        <v>Antik Medeniyetler San.</v>
      </c>
      <c r="T162" s="6" t="str">
        <f>HLOOKUP(T$1,program!$E162:$J163,2,FALSE)</f>
        <v>Antik Medeniyetler San.</v>
      </c>
      <c r="U162" s="6" t="str">
        <f>HLOOKUP(U$1,program!$E162:$J163,2,FALSE)</f>
        <v>Antik Medeniyetler San.</v>
      </c>
      <c r="V162" s="6" t="str">
        <f>HLOOKUP(V$1,program!$E162:$J163,2,FALSE)</f>
        <v>Antik Medeniyetler San.</v>
      </c>
      <c r="W162" s="6" t="str">
        <f>HLOOKUP(W$1,program!$E162:$J163,2,FALSE)</f>
        <v>Antik Medeniyetler San.</v>
      </c>
    </row>
    <row r="163" spans="1:23" s="34" customFormat="1" ht="15.75" thickBot="1" x14ac:dyDescent="0.25">
      <c r="A163" s="18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8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8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8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And. Selçuk. Devr. San. III</v>
      </c>
      <c r="K166" s="6" t="str">
        <f>HLOOKUP(K$1,program!$E166:$J167,2,FALSE)</f>
        <v>And. Selçuk. Devr. San. III</v>
      </c>
      <c r="L166" s="6" t="str">
        <f>HLOOKUP(L$1,program!$E166:$J167,2,FALSE)</f>
        <v>And. Selçuk. Devr. San. III</v>
      </c>
      <c r="M166" s="6" t="str">
        <f>HLOOKUP(M$1,program!$E166:$J167,2,FALSE)</f>
        <v>And. Selçuk. Devr. San. III</v>
      </c>
      <c r="N166" s="6" t="str">
        <f>HLOOKUP(N$1,program!$E166:$J167,2,FALSE)</f>
        <v>And. Selçuk. Devr. San. III</v>
      </c>
      <c r="O166" s="6" t="str">
        <f>HLOOKUP(O$1,program!$E166:$J167,2,FALSE)</f>
        <v>And. Selçuk. Devr. San. III</v>
      </c>
      <c r="P166" s="6" t="str">
        <f>HLOOKUP(P$1,program!$E166:$J167,2,FALSE)</f>
        <v>And. Selçuk. Devr. San. III</v>
      </c>
      <c r="Q166" s="6" t="str">
        <f>HLOOKUP(Q$1,program!$E166:$J167,2,FALSE)</f>
        <v>And. Selçuk. Devr. San. III</v>
      </c>
      <c r="R166" s="6" t="str">
        <f>HLOOKUP(R$1,program!$E166:$J167,2,FALSE)</f>
        <v>And. Selçuk. Devr. San. III</v>
      </c>
      <c r="S166" s="6" t="str">
        <f>HLOOKUP(S$1,program!$E166:$J167,2,FALSE)</f>
        <v>And. Selçuk. Devr. San. III</v>
      </c>
      <c r="T166" s="6" t="str">
        <f>HLOOKUP(T$1,program!$E166:$J167,2,FALSE)</f>
        <v>And. Selçuk. Devr. San. III</v>
      </c>
      <c r="U166" s="6" t="str">
        <f>HLOOKUP(U$1,program!$E166:$J167,2,FALSE)</f>
        <v>And. Selçuk. Devr. San. III</v>
      </c>
      <c r="V166" s="6" t="str">
        <f>HLOOKUP(V$1,program!$E166:$J167,2,FALSE)</f>
        <v>And. Selçuk. Devr. San. III</v>
      </c>
      <c r="W166" s="6" t="str">
        <f>HLOOKUP(W$1,program!$E166:$J167,2,FALSE)</f>
        <v>And. Selçuk. Devr. San. III</v>
      </c>
    </row>
    <row r="167" spans="1:23" s="34" customFormat="1" ht="15.75" thickBot="1" x14ac:dyDescent="0.25">
      <c r="A167" s="18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8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8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8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#REF!</v>
      </c>
      <c r="K170" s="6" t="e">
        <f>HLOOKUP(K$1,program!$E170:$J171,2,FALSE)</f>
        <v>#REF!</v>
      </c>
      <c r="L170" s="6" t="e">
        <f>HLOOKUP(L$1,program!$E170:$J171,2,FALSE)</f>
        <v>#REF!</v>
      </c>
      <c r="M170" s="6" t="e">
        <f>HLOOKUP(M$1,program!$E170:$J171,2,FALSE)</f>
        <v>#REF!</v>
      </c>
      <c r="N170" s="6" t="e">
        <f>HLOOKUP(N$1,program!$E170:$J171,2,FALSE)</f>
        <v>#REF!</v>
      </c>
      <c r="O170" s="6" t="e">
        <f>HLOOKUP(O$1,program!$E170:$J171,2,FALSE)</f>
        <v>#REF!</v>
      </c>
      <c r="P170" s="6" t="e">
        <f>HLOOKUP(P$1,program!$E170:$J171,2,FALSE)</f>
        <v>#REF!</v>
      </c>
      <c r="Q170" s="6" t="e">
        <f>HLOOKUP(Q$1,program!$E170:$J171,2,FALSE)</f>
        <v>#REF!</v>
      </c>
      <c r="R170" s="6" t="e">
        <f>HLOOKUP(R$1,program!$E170:$J171,2,FALSE)</f>
        <v>#REF!</v>
      </c>
      <c r="S170" s="6" t="e">
        <f>HLOOKUP(S$1,program!$E170:$J171,2,FALSE)</f>
        <v>#REF!</v>
      </c>
      <c r="T170" s="6" t="e">
        <f>HLOOKUP(T$1,program!$E170:$J171,2,FALSE)</f>
        <v>#REF!</v>
      </c>
      <c r="U170" s="6" t="e">
        <f>HLOOKUP(U$1,program!$E170:$J171,2,FALSE)</f>
        <v>#REF!</v>
      </c>
      <c r="V170" s="6" t="e">
        <f>HLOOKUP(V$1,program!$E170:$J171,2,FALSE)</f>
        <v>#REF!</v>
      </c>
      <c r="W170" s="6" t="e">
        <f>HLOOKUP(W$1,program!$E170:$J171,2,FALSE)</f>
        <v>#REF!</v>
      </c>
    </row>
    <row r="171" spans="1:23" s="34" customFormat="1" ht="15.75" thickBot="1" x14ac:dyDescent="0.25">
      <c r="A171" s="18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8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8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8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8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8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80">
        <f>Ders_Programı!A179</f>
        <v>44237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8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8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8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8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8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8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>
        <f>HLOOKUP(J$1,program!$E184:$J185,2,FALSE)</f>
        <v>0</v>
      </c>
      <c r="K184" s="6">
        <f>HLOOKUP(K$1,program!$E184:$J185,2,FALSE)</f>
        <v>0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18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8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8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8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18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8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8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8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 xml:space="preserve">Sosyal Seçmeli Ders </v>
      </c>
      <c r="K192" s="6" t="str">
        <f>HLOOKUP(K$1,program!$E192:$J193,2,FALSE)</f>
        <v xml:space="preserve">Sosyal Seçmeli Ders </v>
      </c>
      <c r="L192" s="6" t="str">
        <f>HLOOKUP(L$1,program!$E192:$J193,2,FALSE)</f>
        <v xml:space="preserve">Sosyal Seçmeli Ders </v>
      </c>
      <c r="M192" s="6" t="str">
        <f>HLOOKUP(M$1,program!$E192:$J193,2,FALSE)</f>
        <v xml:space="preserve">Sosyal Seçmeli Ders </v>
      </c>
      <c r="N192" s="6" t="str">
        <f>HLOOKUP(N$1,program!$E192:$J193,2,FALSE)</f>
        <v xml:space="preserve">Sosyal Seçmeli Ders </v>
      </c>
      <c r="O192" s="6" t="str">
        <f>HLOOKUP(O$1,program!$E192:$J193,2,FALSE)</f>
        <v xml:space="preserve">Sosyal Seçmeli Ders </v>
      </c>
      <c r="P192" s="6" t="str">
        <f>HLOOKUP(P$1,program!$E192:$J193,2,FALSE)</f>
        <v xml:space="preserve">Sosyal Seçmeli Ders </v>
      </c>
      <c r="Q192" s="6" t="str">
        <f>HLOOKUP(Q$1,program!$E192:$J193,2,FALSE)</f>
        <v xml:space="preserve">Sosyal Seçmeli Ders </v>
      </c>
      <c r="R192" s="6" t="str">
        <f>HLOOKUP(R$1,program!$E192:$J193,2,FALSE)</f>
        <v xml:space="preserve">Sosyal Seçmeli Ders </v>
      </c>
      <c r="S192" s="6" t="str">
        <f>HLOOKUP(S$1,program!$E192:$J193,2,FALSE)</f>
        <v xml:space="preserve">Sosyal Seçmeli Ders </v>
      </c>
      <c r="T192" s="6" t="str">
        <f>HLOOKUP(T$1,program!$E192:$J193,2,FALSE)</f>
        <v xml:space="preserve">Sosyal Seçmeli Ders </v>
      </c>
      <c r="U192" s="6" t="str">
        <f>HLOOKUP(U$1,program!$E192:$J193,2,FALSE)</f>
        <v xml:space="preserve">Sosyal Seçmeli Ders </v>
      </c>
      <c r="V192" s="6" t="str">
        <f>HLOOKUP(V$1,program!$E192:$J193,2,FALSE)</f>
        <v xml:space="preserve">Sosyal Seçmeli Ders </v>
      </c>
      <c r="W192" s="6" t="str">
        <f>HLOOKUP(W$1,program!$E192:$J193,2,FALSE)</f>
        <v xml:space="preserve">Sosyal Seçmeli Ders </v>
      </c>
    </row>
    <row r="193" spans="1:23" s="34" customFormat="1" ht="15.75" thickBot="1" x14ac:dyDescent="0.25">
      <c r="A193" s="18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8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8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8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18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8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80">
        <f>Ders_Programı!A201</f>
        <v>44238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8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8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8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8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18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8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18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8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8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8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18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8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8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8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18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8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8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8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8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8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80">
        <f>Ders_Programı!A223</f>
        <v>44239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8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8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8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8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18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8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18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8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8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8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18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8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8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8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8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8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8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8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8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8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80">
        <f>Ders_Programı!A245</f>
        <v>44240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8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8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8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8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8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8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18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8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8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8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18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8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8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8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18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8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8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8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8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8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80">
        <f>Ders_Programı!A267</f>
        <v>44241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5.75" thickBot="1" x14ac:dyDescent="0.25">
      <c r="A267" s="18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8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5.75" thickBot="1" x14ac:dyDescent="0.25">
      <c r="A269" s="18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8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5.75" thickBot="1" x14ac:dyDescent="0.25">
      <c r="A271" s="18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8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5.75" thickBot="1" x14ac:dyDescent="0.25">
      <c r="A273" s="18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8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25">
      <c r="A275" s="18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8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5.75" thickBot="1" x14ac:dyDescent="0.25">
      <c r="A277" s="18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8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5.75" thickBot="1" x14ac:dyDescent="0.25">
      <c r="A279" s="18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8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5.75" thickBot="1" x14ac:dyDescent="0.25">
      <c r="A281" s="18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8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5.75" thickBot="1" x14ac:dyDescent="0.25">
      <c r="A283" s="18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8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25">
      <c r="A285" s="18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8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25"/>
    <row r="288" spans="1:23" s="34" customFormat="1" ht="15.75" thickBot="1" x14ac:dyDescent="0.25">
      <c r="A288" s="180">
        <f>Ders_Programı!A289</f>
        <v>44242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5.75" thickBot="1" x14ac:dyDescent="0.25">
      <c r="A289" s="18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8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5.75" thickBot="1" x14ac:dyDescent="0.25">
      <c r="A291" s="18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8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5.75" thickBot="1" x14ac:dyDescent="0.25">
      <c r="A293" s="18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8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5.75" thickBot="1" x14ac:dyDescent="0.25">
      <c r="A295" s="18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8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25">
      <c r="A297" s="18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8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5.75" thickBot="1" x14ac:dyDescent="0.25">
      <c r="A299" s="18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8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5.75" thickBot="1" x14ac:dyDescent="0.25">
      <c r="A301" s="18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8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5.75" thickBot="1" x14ac:dyDescent="0.25">
      <c r="A303" s="18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8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5.75" thickBot="1" x14ac:dyDescent="0.25">
      <c r="A305" s="18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8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25">
      <c r="A307" s="18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8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2"/>
      <c r="B1" s="183"/>
      <c r="C1" s="183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80">
        <f>Ders_Programı!A3</f>
        <v>44229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18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8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8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8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Nümizmatik</v>
      </c>
      <c r="Q6" s="6" t="str">
        <f>HLOOKUP(Q$1,program!$E6:$J7,2,FALSE)</f>
        <v>Nümizmatik</v>
      </c>
      <c r="R6" s="6" t="str">
        <f>HLOOKUP(R$1,program!$E6:$J7,2,FALSE)</f>
        <v>Nümizmatik</v>
      </c>
      <c r="S6" s="6" t="str">
        <f>HLOOKUP(S$1,program!$E6:$J7,2,FALSE)</f>
        <v>Nümizmatik</v>
      </c>
      <c r="T6" s="6" t="str">
        <f>HLOOKUP(T$1,program!$E6:$J7,2,FALSE)</f>
        <v>Nümizmatik</v>
      </c>
      <c r="U6" s="6" t="str">
        <f>HLOOKUP(U$1,program!$E6:$J7,2,FALSE)</f>
        <v>Nümizmatik</v>
      </c>
      <c r="V6" s="6" t="str">
        <f>HLOOKUP(V$1,program!$E6:$J7,2,FALSE)</f>
        <v>Nümizmatik</v>
      </c>
      <c r="W6" s="6" t="str">
        <f>HLOOKUP(W$1,program!$E6:$J7,2,FALSE)</f>
        <v>Nümizmatik</v>
      </c>
    </row>
    <row r="7" spans="1:23" s="34" customFormat="1" ht="15.75" thickBot="1" x14ac:dyDescent="0.25">
      <c r="A7" s="18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8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Resim Sanatı Tarihi</v>
      </c>
      <c r="Q8" s="6" t="str">
        <f>HLOOKUP(Q$1,program!$E8:$J9,2,FALSE)</f>
        <v>Resim Sanatı Tarihi</v>
      </c>
      <c r="R8" s="6" t="str">
        <f>HLOOKUP(R$1,program!$E8:$J9,2,FALSE)</f>
        <v>Resim Sanatı Tarihi</v>
      </c>
      <c r="S8" s="6" t="str">
        <f>HLOOKUP(S$1,program!$E8:$J9,2,FALSE)</f>
        <v>Resim Sanatı Tarihi</v>
      </c>
      <c r="T8" s="6" t="str">
        <f>HLOOKUP(T$1,program!$E8:$J9,2,FALSE)</f>
        <v>Resim Sanatı Tarihi</v>
      </c>
      <c r="U8" s="6" t="str">
        <f>HLOOKUP(U$1,program!$E8:$J9,2,FALSE)</f>
        <v>Resim Sanatı Tarihi</v>
      </c>
      <c r="V8" s="6" t="str">
        <f>HLOOKUP(V$1,program!$E8:$J9,2,FALSE)</f>
        <v>Resim Sanatı Tarihi</v>
      </c>
      <c r="W8" s="6" t="str">
        <f>HLOOKUP(W$1,program!$E8:$J9,2,FALSE)</f>
        <v>Resim Sanatı Tarihi</v>
      </c>
    </row>
    <row r="9" spans="1:23" s="34" customFormat="1" ht="15.75" thickBot="1" x14ac:dyDescent="0.25">
      <c r="A9" s="18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8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8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8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Sanat Tarihine Giriş I</v>
      </c>
      <c r="Q12" s="6" t="str">
        <f>HLOOKUP(Q$1,program!$E12:$J13,2,FALSE)</f>
        <v>Sanat Tarihine Giriş I</v>
      </c>
      <c r="R12" s="6" t="str">
        <f>HLOOKUP(R$1,program!$E12:$J13,2,FALSE)</f>
        <v>Sanat Tarihine Giriş I</v>
      </c>
      <c r="S12" s="6" t="str">
        <f>HLOOKUP(S$1,program!$E12:$J13,2,FALSE)</f>
        <v>Sanat Tarihine Giriş I</v>
      </c>
      <c r="T12" s="6" t="str">
        <f>HLOOKUP(T$1,program!$E12:$J13,2,FALSE)</f>
        <v>Sanat Tarihine Giriş I</v>
      </c>
      <c r="U12" s="6" t="str">
        <f>HLOOKUP(U$1,program!$E12:$J13,2,FALSE)</f>
        <v>Sanat Tarihine Giriş I</v>
      </c>
      <c r="V12" s="6" t="str">
        <f>HLOOKUP(V$1,program!$E12:$J13,2,FALSE)</f>
        <v>Sanat Tarihine Giriş I</v>
      </c>
      <c r="W12" s="6" t="str">
        <f>HLOOKUP(W$1,program!$E12:$J13,2,FALSE)</f>
        <v>Sanat Tarihine Giriş I</v>
      </c>
    </row>
    <row r="13" spans="1:23" s="34" customFormat="1" ht="15.75" thickBot="1" x14ac:dyDescent="0.25">
      <c r="A13" s="18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8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8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8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Modern Sanat Akımları</v>
      </c>
      <c r="Q16" s="6" t="str">
        <f>HLOOKUP(Q$1,program!$E16:$J17,2,FALSE)</f>
        <v>Modern Sanat Akımları</v>
      </c>
      <c r="R16" s="6" t="str">
        <f>HLOOKUP(R$1,program!$E16:$J17,2,FALSE)</f>
        <v>Modern Sanat Akımları</v>
      </c>
      <c r="S16" s="6" t="str">
        <f>HLOOKUP(S$1,program!$E16:$J17,2,FALSE)</f>
        <v>Modern Sanat Akımları</v>
      </c>
      <c r="T16" s="6" t="str">
        <f>HLOOKUP(T$1,program!$E16:$J17,2,FALSE)</f>
        <v>Modern Sanat Akımları</v>
      </c>
      <c r="U16" s="6" t="str">
        <f>HLOOKUP(U$1,program!$E16:$J17,2,FALSE)</f>
        <v>Modern Sanat Akımları</v>
      </c>
      <c r="V16" s="6" t="str">
        <f>HLOOKUP(V$1,program!$E16:$J17,2,FALSE)</f>
        <v>Modern Sanat Akımları</v>
      </c>
      <c r="W16" s="6" t="str">
        <f>HLOOKUP(W$1,program!$E16:$J17,2,FALSE)</f>
        <v>Modern Sanat Akımları</v>
      </c>
    </row>
    <row r="17" spans="1:23" s="34" customFormat="1" ht="15.75" thickBot="1" x14ac:dyDescent="0.25">
      <c r="A17" s="18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8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8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8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18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8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80">
        <f>Ders_Programı!A25</f>
        <v>44230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18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8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8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8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5.75" thickBot="1" x14ac:dyDescent="0.25">
      <c r="A29" s="18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8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Teknik Res. ve Rölöve I</v>
      </c>
      <c r="Q30" s="6" t="str">
        <f>HLOOKUP(Q$1,program!$E30:$J31,2,FALSE)</f>
        <v>Teknik Res. ve Rölöve I</v>
      </c>
      <c r="R30" s="6" t="str">
        <f>HLOOKUP(R$1,program!$E30:$J31,2,FALSE)</f>
        <v>Teknik Res. ve Rölöve I</v>
      </c>
      <c r="S30" s="6" t="str">
        <f>HLOOKUP(S$1,program!$E30:$J31,2,FALSE)</f>
        <v>Teknik Res. ve Rölöve I</v>
      </c>
      <c r="T30" s="6" t="str">
        <f>HLOOKUP(T$1,program!$E30:$J31,2,FALSE)</f>
        <v>Teknik Res. ve Rölöve I</v>
      </c>
      <c r="U30" s="6" t="str">
        <f>HLOOKUP(U$1,program!$E30:$J31,2,FALSE)</f>
        <v>Teknik Res. ve Rölöve I</v>
      </c>
      <c r="V30" s="6" t="str">
        <f>HLOOKUP(V$1,program!$E30:$J31,2,FALSE)</f>
        <v>Teknik Res. ve Rölöve I</v>
      </c>
      <c r="W30" s="6" t="str">
        <f>HLOOKUP(W$1,program!$E30:$J31,2,FALSE)</f>
        <v>Teknik Res. ve Rölöve I</v>
      </c>
    </row>
    <row r="31" spans="1:23" s="34" customFormat="1" ht="15.75" thickBot="1" x14ac:dyDescent="0.25">
      <c r="A31" s="18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8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8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8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Bizans Sanatı I</v>
      </c>
      <c r="Q34" s="6" t="str">
        <f>HLOOKUP(Q$1,program!$E34:$J35,2,FALSE)</f>
        <v>Bizans Sanatı I</v>
      </c>
      <c r="R34" s="6" t="str">
        <f>HLOOKUP(R$1,program!$E34:$J35,2,FALSE)</f>
        <v>Bizans Sanatı I</v>
      </c>
      <c r="S34" s="6" t="str">
        <f>HLOOKUP(S$1,program!$E34:$J35,2,FALSE)</f>
        <v>Bizans Sanatı I</v>
      </c>
      <c r="T34" s="6" t="str">
        <f>HLOOKUP(T$1,program!$E34:$J35,2,FALSE)</f>
        <v>Bizans Sanatı I</v>
      </c>
      <c r="U34" s="6" t="str">
        <f>HLOOKUP(U$1,program!$E34:$J35,2,FALSE)</f>
        <v>Bizans Sanatı I</v>
      </c>
      <c r="V34" s="6" t="str">
        <f>HLOOKUP(V$1,program!$E34:$J35,2,FALSE)</f>
        <v>Bizans Sanatı I</v>
      </c>
      <c r="W34" s="6" t="str">
        <f>HLOOKUP(W$1,program!$E34:$J35,2,FALSE)</f>
        <v>Bizans Sanatı I</v>
      </c>
    </row>
    <row r="35" spans="1:23" s="34" customFormat="1" ht="15.75" thickBot="1" x14ac:dyDescent="0.25">
      <c r="A35" s="18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8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8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8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Çağdaş Türk Sanatı</v>
      </c>
      <c r="Q38" s="6" t="str">
        <f>HLOOKUP(Q$1,program!$E38:$J39,2,FALSE)</f>
        <v>Çağdaş Türk Sanatı</v>
      </c>
      <c r="R38" s="6" t="str">
        <f>HLOOKUP(R$1,program!$E38:$J39,2,FALSE)</f>
        <v>Çağdaş Türk Sanatı</v>
      </c>
      <c r="S38" s="6" t="str">
        <f>HLOOKUP(S$1,program!$E38:$J39,2,FALSE)</f>
        <v>Çağdaş Türk Sanatı</v>
      </c>
      <c r="T38" s="6" t="str">
        <f>HLOOKUP(T$1,program!$E38:$J39,2,FALSE)</f>
        <v>Çağdaş Türk Sanatı</v>
      </c>
      <c r="U38" s="6" t="str">
        <f>HLOOKUP(U$1,program!$E38:$J39,2,FALSE)</f>
        <v>Çağdaş Türk Sanatı</v>
      </c>
      <c r="V38" s="6" t="str">
        <f>HLOOKUP(V$1,program!$E38:$J39,2,FALSE)</f>
        <v>Çağdaş Türk Sanatı</v>
      </c>
      <c r="W38" s="6" t="str">
        <f>HLOOKUP(W$1,program!$E38:$J39,2,FALSE)</f>
        <v>Çağdaş Türk Sanatı</v>
      </c>
    </row>
    <row r="39" spans="1:23" s="34" customFormat="1" ht="15.75" thickBot="1" x14ac:dyDescent="0.25">
      <c r="A39" s="18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8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8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8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18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8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80">
        <f>Ders_Programı!A47</f>
        <v>44231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8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8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8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8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And. Dışı Türk İslam San. I</v>
      </c>
      <c r="Q50" s="6" t="str">
        <f>HLOOKUP(Q$1,program!$E50:$J51,2,FALSE)</f>
        <v>And. Dışı Türk İslam San. I</v>
      </c>
      <c r="R50" s="6" t="str">
        <f>HLOOKUP(R$1,program!$E50:$J51,2,FALSE)</f>
        <v>And. Dışı Türk İslam San. I</v>
      </c>
      <c r="S50" s="6" t="str">
        <f>HLOOKUP(S$1,program!$E50:$J51,2,FALSE)</f>
        <v>And. Dışı Türk İslam San. I</v>
      </c>
      <c r="T50" s="6" t="str">
        <f>HLOOKUP(T$1,program!$E50:$J51,2,FALSE)</f>
        <v>And. Dışı Türk İslam San. I</v>
      </c>
      <c r="U50" s="6" t="str">
        <f>HLOOKUP(U$1,program!$E50:$J51,2,FALSE)</f>
        <v>And. Dışı Türk İslam San. I</v>
      </c>
      <c r="V50" s="6" t="str">
        <f>HLOOKUP(V$1,program!$E50:$J51,2,FALSE)</f>
        <v>And. Dışı Türk İslam San. I</v>
      </c>
      <c r="W50" s="6" t="str">
        <f>HLOOKUP(W$1,program!$E50:$J51,2,FALSE)</f>
        <v>And. Dışı Türk İslam San. I</v>
      </c>
    </row>
    <row r="51" spans="1:23" s="34" customFormat="1" ht="15.75" thickBot="1" x14ac:dyDescent="0.25">
      <c r="A51" s="18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8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And. Selçuklu Devri San. I</v>
      </c>
      <c r="Q52" s="6" t="str">
        <f>HLOOKUP(Q$1,program!$E52:$J53,2,FALSE)</f>
        <v>And. Selçuklu Devri San. I</v>
      </c>
      <c r="R52" s="6" t="str">
        <f>HLOOKUP(R$1,program!$E52:$J53,2,FALSE)</f>
        <v>And. Selçuklu Devri San. I</v>
      </c>
      <c r="S52" s="6" t="str">
        <f>HLOOKUP(S$1,program!$E52:$J53,2,FALSE)</f>
        <v>And. Selçuklu Devri San. I</v>
      </c>
      <c r="T52" s="6" t="str">
        <f>HLOOKUP(T$1,program!$E52:$J53,2,FALSE)</f>
        <v>And. Selçuklu Devri San. I</v>
      </c>
      <c r="U52" s="6" t="str">
        <f>HLOOKUP(U$1,program!$E52:$J53,2,FALSE)</f>
        <v>And. Selçuklu Devri San. I</v>
      </c>
      <c r="V52" s="6" t="str">
        <f>HLOOKUP(V$1,program!$E52:$J53,2,FALSE)</f>
        <v>And. Selçuklu Devri San. I</v>
      </c>
      <c r="W52" s="6" t="str">
        <f>HLOOKUP(W$1,program!$E52:$J53,2,FALSE)</f>
        <v>And. Selçuklu Devri San. I</v>
      </c>
    </row>
    <row r="53" spans="1:23" s="34" customFormat="1" ht="15.75" thickBot="1" x14ac:dyDescent="0.25">
      <c r="A53" s="18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8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8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8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Klasik Osmanlı Sanatı I</v>
      </c>
      <c r="Q56" s="6" t="str">
        <f>HLOOKUP(Q$1,program!$E56:$J57,2,FALSE)</f>
        <v>Klasik Osmanlı Sanatı I</v>
      </c>
      <c r="R56" s="6" t="str">
        <f>HLOOKUP(R$1,program!$E56:$J57,2,FALSE)</f>
        <v>Klasik Osmanlı Sanatı I</v>
      </c>
      <c r="S56" s="6" t="str">
        <f>HLOOKUP(S$1,program!$E56:$J57,2,FALSE)</f>
        <v>Klasik Osmanlı Sanatı I</v>
      </c>
      <c r="T56" s="6" t="str">
        <f>HLOOKUP(T$1,program!$E56:$J57,2,FALSE)</f>
        <v>Klasik Osmanlı Sanatı I</v>
      </c>
      <c r="U56" s="6" t="str">
        <f>HLOOKUP(U$1,program!$E56:$J57,2,FALSE)</f>
        <v>Klasik Osmanlı Sanatı I</v>
      </c>
      <c r="V56" s="6" t="str">
        <f>HLOOKUP(V$1,program!$E56:$J57,2,FALSE)</f>
        <v>Klasik Osmanlı Sanatı I</v>
      </c>
      <c r="W56" s="6" t="str">
        <f>HLOOKUP(W$1,program!$E56:$J57,2,FALSE)</f>
        <v>Klasik Osmanlı Sanatı I</v>
      </c>
    </row>
    <row r="57" spans="1:23" s="34" customFormat="1" ht="15.75" thickBot="1" x14ac:dyDescent="0.25">
      <c r="A57" s="18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8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8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8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Mesleki İngilizce I</v>
      </c>
      <c r="Q60" s="6" t="str">
        <f>HLOOKUP(Q$1,program!$E60:$J61,2,FALSE)</f>
        <v>Mesleki İngilizce I</v>
      </c>
      <c r="R60" s="6" t="str">
        <f>HLOOKUP(R$1,program!$E60:$J61,2,FALSE)</f>
        <v>Mesleki İngilizce I</v>
      </c>
      <c r="S60" s="6" t="str">
        <f>HLOOKUP(S$1,program!$E60:$J61,2,FALSE)</f>
        <v>Mesleki İngilizce I</v>
      </c>
      <c r="T60" s="6" t="str">
        <f>HLOOKUP(T$1,program!$E60:$J61,2,FALSE)</f>
        <v>Mesleki İngilizce I</v>
      </c>
      <c r="U60" s="6" t="str">
        <f>HLOOKUP(U$1,program!$E60:$J61,2,FALSE)</f>
        <v>Mesleki İngilizce I</v>
      </c>
      <c r="V60" s="6" t="str">
        <f>HLOOKUP(V$1,program!$E60:$J61,2,FALSE)</f>
        <v>Mesleki İngilizce I</v>
      </c>
      <c r="W60" s="6" t="str">
        <f>HLOOKUP(W$1,program!$E60:$J61,2,FALSE)</f>
        <v>Mesleki İngilizce I</v>
      </c>
    </row>
    <row r="61" spans="1:23" s="34" customFormat="1" ht="15.75" thickBot="1" x14ac:dyDescent="0.25">
      <c r="A61" s="18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8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8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8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8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8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80">
        <f>Ders_Programı!A69</f>
        <v>44232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18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8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8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8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Erken Osm. Sanatı I</v>
      </c>
      <c r="Q72" s="6" t="str">
        <f>HLOOKUP(Q$1,program!$E72:$J73,2,FALSE)</f>
        <v>Erken Osm. Sanatı I</v>
      </c>
      <c r="R72" s="6" t="str">
        <f>HLOOKUP(R$1,program!$E72:$J73,2,FALSE)</f>
        <v>Erken Osm. Sanatı I</v>
      </c>
      <c r="S72" s="6" t="str">
        <f>HLOOKUP(S$1,program!$E72:$J73,2,FALSE)</f>
        <v>Erken Osm. Sanatı I</v>
      </c>
      <c r="T72" s="6" t="str">
        <f>HLOOKUP(T$1,program!$E72:$J73,2,FALSE)</f>
        <v>Erken Osm. Sanatı I</v>
      </c>
      <c r="U72" s="6" t="str">
        <f>HLOOKUP(U$1,program!$E72:$J73,2,FALSE)</f>
        <v>Erken Osm. Sanatı I</v>
      </c>
      <c r="V72" s="6" t="str">
        <f>HLOOKUP(V$1,program!$E72:$J73,2,FALSE)</f>
        <v>Erken Osm. Sanatı I</v>
      </c>
      <c r="W72" s="6" t="str">
        <f>HLOOKUP(W$1,program!$E72:$J73,2,FALSE)</f>
        <v>Erken Osm. Sanatı I</v>
      </c>
    </row>
    <row r="73" spans="1:23" s="34" customFormat="1" ht="15.75" thickBot="1" x14ac:dyDescent="0.25">
      <c r="A73" s="18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8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Erken İslam Sanatı I</v>
      </c>
      <c r="Q74" s="6" t="str">
        <f>HLOOKUP(Q$1,program!$E74:$J75,2,FALSE)</f>
        <v>Erken İslam Sanatı I</v>
      </c>
      <c r="R74" s="6" t="str">
        <f>HLOOKUP(R$1,program!$E74:$J75,2,FALSE)</f>
        <v>Erken İslam Sanatı I</v>
      </c>
      <c r="S74" s="6" t="str">
        <f>HLOOKUP(S$1,program!$E74:$J75,2,FALSE)</f>
        <v>Erken İslam Sanatı I</v>
      </c>
      <c r="T74" s="6" t="str">
        <f>HLOOKUP(T$1,program!$E74:$J75,2,FALSE)</f>
        <v>Erken İslam Sanatı I</v>
      </c>
      <c r="U74" s="6" t="str">
        <f>HLOOKUP(U$1,program!$E74:$J75,2,FALSE)</f>
        <v>Erken İslam Sanatı I</v>
      </c>
      <c r="V74" s="6" t="str">
        <f>HLOOKUP(V$1,program!$E74:$J75,2,FALSE)</f>
        <v>Erken İslam Sanatı I</v>
      </c>
      <c r="W74" s="6" t="str">
        <f>HLOOKUP(W$1,program!$E74:$J75,2,FALSE)</f>
        <v>Erken İslam Sanatı I</v>
      </c>
    </row>
    <row r="75" spans="1:23" s="34" customFormat="1" ht="15.75" thickBot="1" x14ac:dyDescent="0.25">
      <c r="A75" s="18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8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18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8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San. Tar. Metin Oku.</v>
      </c>
      <c r="Q78" s="6" t="str">
        <f>HLOOKUP(Q$1,program!$E78:$J79,2,FALSE)</f>
        <v>San. Tar. Metin Oku.</v>
      </c>
      <c r="R78" s="6" t="str">
        <f>HLOOKUP(R$1,program!$E78:$J79,2,FALSE)</f>
        <v>San. Tar. Metin Oku.</v>
      </c>
      <c r="S78" s="6" t="str">
        <f>HLOOKUP(S$1,program!$E78:$J79,2,FALSE)</f>
        <v>San. Tar. Metin Oku.</v>
      </c>
      <c r="T78" s="6" t="str">
        <f>HLOOKUP(T$1,program!$E78:$J79,2,FALSE)</f>
        <v>San. Tar. Metin Oku.</v>
      </c>
      <c r="U78" s="6" t="str">
        <f>HLOOKUP(U$1,program!$E78:$J79,2,FALSE)</f>
        <v>San. Tar. Metin Oku.</v>
      </c>
      <c r="V78" s="6" t="str">
        <f>HLOOKUP(V$1,program!$E78:$J79,2,FALSE)</f>
        <v>San. Tar. Metin Oku.</v>
      </c>
      <c r="W78" s="6" t="str">
        <f>HLOOKUP(W$1,program!$E78:$J79,2,FALSE)</f>
        <v>San. Tar. Metin Oku.</v>
      </c>
    </row>
    <row r="79" spans="1:23" s="34" customFormat="1" ht="15.75" thickBot="1" x14ac:dyDescent="0.25">
      <c r="A79" s="18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8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8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8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Türk S. Modernizm ve Etkileşimler</v>
      </c>
      <c r="Q82" s="6" t="str">
        <f>HLOOKUP(Q$1,program!$E82:$J83,2,FALSE)</f>
        <v>Türk S. Modernizm ve Etkileşimler</v>
      </c>
      <c r="R82" s="6" t="str">
        <f>HLOOKUP(R$1,program!$E82:$J83,2,FALSE)</f>
        <v>Türk S. Modernizm ve Etkileşimler</v>
      </c>
      <c r="S82" s="6" t="str">
        <f>HLOOKUP(S$1,program!$E82:$J83,2,FALSE)</f>
        <v>Türk S. Modernizm ve Etkileşimler</v>
      </c>
      <c r="T82" s="6" t="str">
        <f>HLOOKUP(T$1,program!$E82:$J83,2,FALSE)</f>
        <v>Türk S. Modernizm ve Etkileşimler</v>
      </c>
      <c r="U82" s="6" t="str">
        <f>HLOOKUP(U$1,program!$E82:$J83,2,FALSE)</f>
        <v>Türk S. Modernizm ve Etkileşimler</v>
      </c>
      <c r="V82" s="6" t="str">
        <f>HLOOKUP(V$1,program!$E82:$J83,2,FALSE)</f>
        <v>Türk S. Modernizm ve Etkileşimler</v>
      </c>
      <c r="W82" s="6" t="str">
        <f>HLOOKUP(W$1,program!$E82:$J83,2,FALSE)</f>
        <v>Türk S. Modernizm ve Etkileşimler</v>
      </c>
    </row>
    <row r="83" spans="1:23" s="34" customFormat="1" ht="15.75" thickBot="1" x14ac:dyDescent="0.25">
      <c r="A83" s="18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8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8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8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8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8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80">
        <f>Ders_Programı!A91</f>
        <v>44233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18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8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8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8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And. Medeniyetleri San. I</v>
      </c>
      <c r="Q94" s="6" t="str">
        <f>HLOOKUP(Q$1,program!$E94:$J95,2,FALSE)</f>
        <v>And. Medeniyetleri San. I</v>
      </c>
      <c r="R94" s="6" t="str">
        <f>HLOOKUP(R$1,program!$E94:$J95,2,FALSE)</f>
        <v>And. Medeniyetleri San. I</v>
      </c>
      <c r="S94" s="6" t="str">
        <f>HLOOKUP(S$1,program!$E94:$J95,2,FALSE)</f>
        <v>And. Medeniyetleri San. I</v>
      </c>
      <c r="T94" s="6" t="str">
        <f>HLOOKUP(T$1,program!$E94:$J95,2,FALSE)</f>
        <v>And. Medeniyetleri San. I</v>
      </c>
      <c r="U94" s="6" t="str">
        <f>HLOOKUP(U$1,program!$E94:$J95,2,FALSE)</f>
        <v>And. Medeniyetleri San. I</v>
      </c>
      <c r="V94" s="6" t="str">
        <f>HLOOKUP(V$1,program!$E94:$J95,2,FALSE)</f>
        <v>And. Medeniyetleri San. I</v>
      </c>
      <c r="W94" s="6" t="str">
        <f>HLOOKUP(W$1,program!$E94:$J95,2,FALSE)</f>
        <v>And. Medeniyetleri San. I</v>
      </c>
    </row>
    <row r="95" spans="1:23" s="34" customFormat="1" ht="15.75" thickBot="1" x14ac:dyDescent="0.25">
      <c r="A95" s="18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8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Avrupa Sanatı I</v>
      </c>
      <c r="Q96" s="6" t="str">
        <f>HLOOKUP(Q$1,program!$E96:$J97,2,FALSE)</f>
        <v>Avrupa Sanatı I</v>
      </c>
      <c r="R96" s="6" t="str">
        <f>HLOOKUP(R$1,program!$E96:$J97,2,FALSE)</f>
        <v>Avrupa Sanatı I</v>
      </c>
      <c r="S96" s="6" t="str">
        <f>HLOOKUP(S$1,program!$E96:$J97,2,FALSE)</f>
        <v>Avrupa Sanatı I</v>
      </c>
      <c r="T96" s="6" t="str">
        <f>HLOOKUP(T$1,program!$E96:$J97,2,FALSE)</f>
        <v>Avrupa Sanatı I</v>
      </c>
      <c r="U96" s="6" t="str">
        <f>HLOOKUP(U$1,program!$E96:$J97,2,FALSE)</f>
        <v>Avrupa Sanatı I</v>
      </c>
      <c r="V96" s="6" t="str">
        <f>HLOOKUP(V$1,program!$E96:$J97,2,FALSE)</f>
        <v>Avrupa Sanatı I</v>
      </c>
      <c r="W96" s="6" t="str">
        <f>HLOOKUP(W$1,program!$E96:$J97,2,FALSE)</f>
        <v>Avrupa Sanatı I</v>
      </c>
    </row>
    <row r="97" spans="1:23" s="34" customFormat="1" ht="15.75" thickBot="1" x14ac:dyDescent="0.25">
      <c r="A97" s="18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8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8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8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Osmanlı Türkçesi I</v>
      </c>
      <c r="Q100" s="6" t="str">
        <f>HLOOKUP(Q$1,program!$E100:$J101,2,FALSE)</f>
        <v>Osmanlı Türkçesi I</v>
      </c>
      <c r="R100" s="6" t="str">
        <f>HLOOKUP(R$1,program!$E100:$J101,2,FALSE)</f>
        <v>Osmanlı Türkçesi I</v>
      </c>
      <c r="S100" s="6" t="str">
        <f>HLOOKUP(S$1,program!$E100:$J101,2,FALSE)</f>
        <v>Osmanlı Türkçesi I</v>
      </c>
      <c r="T100" s="6" t="str">
        <f>HLOOKUP(T$1,program!$E100:$J101,2,FALSE)</f>
        <v>Osmanlı Türkçesi I</v>
      </c>
      <c r="U100" s="6" t="str">
        <f>HLOOKUP(U$1,program!$E100:$J101,2,FALSE)</f>
        <v>Osmanlı Türkçesi I</v>
      </c>
      <c r="V100" s="6" t="str">
        <f>HLOOKUP(V$1,program!$E100:$J101,2,FALSE)</f>
        <v>Osmanlı Türkçesi I</v>
      </c>
      <c r="W100" s="6" t="str">
        <f>HLOOKUP(W$1,program!$E100:$J101,2,FALSE)</f>
        <v>Osmanlı Türkçesi I</v>
      </c>
    </row>
    <row r="101" spans="1:23" s="34" customFormat="1" ht="15.75" thickBot="1" x14ac:dyDescent="0.25">
      <c r="A101" s="18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8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8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8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Batı. Dönemi Osm. San. I</v>
      </c>
      <c r="Q104" s="6" t="str">
        <f>HLOOKUP(Q$1,program!$E104:$J105,2,FALSE)</f>
        <v>Batı. Dönemi Osm. San. I</v>
      </c>
      <c r="R104" s="6" t="str">
        <f>HLOOKUP(R$1,program!$E104:$J105,2,FALSE)</f>
        <v>Batı. Dönemi Osm. San. I</v>
      </c>
      <c r="S104" s="6" t="str">
        <f>HLOOKUP(S$1,program!$E104:$J105,2,FALSE)</f>
        <v>Batı. Dönemi Osm. San. I</v>
      </c>
      <c r="T104" s="6" t="str">
        <f>HLOOKUP(T$1,program!$E104:$J105,2,FALSE)</f>
        <v>Batı. Dönemi Osm. San. I</v>
      </c>
      <c r="U104" s="6" t="str">
        <f>HLOOKUP(U$1,program!$E104:$J105,2,FALSE)</f>
        <v>Batı. Dönemi Osm. San. I</v>
      </c>
      <c r="V104" s="6" t="str">
        <f>HLOOKUP(V$1,program!$E104:$J105,2,FALSE)</f>
        <v>Batı. Dönemi Osm. San. I</v>
      </c>
      <c r="W104" s="6" t="str">
        <f>HLOOKUP(W$1,program!$E104:$J105,2,FALSE)</f>
        <v>Batı. Dönemi Osm. San. I</v>
      </c>
    </row>
    <row r="105" spans="1:23" s="34" customFormat="1" ht="15.75" thickBot="1" x14ac:dyDescent="0.25">
      <c r="A105" s="18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8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8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8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8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8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80">
        <f>Ders_Programı!A113</f>
        <v>44234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Geleneksel Türk El. San.</v>
      </c>
      <c r="Q112" s="6" t="str">
        <f>HLOOKUP(Q$1,program!$E112:$J113,2,FALSE)</f>
        <v>Geleneksel Türk El. San.</v>
      </c>
      <c r="R112" s="6" t="str">
        <f>HLOOKUP(R$1,program!$E112:$J113,2,FALSE)</f>
        <v>Geleneksel Türk El. San.</v>
      </c>
      <c r="S112" s="6" t="str">
        <f>HLOOKUP(S$1,program!$E112:$J113,2,FALSE)</f>
        <v>Geleneksel Türk El. San.</v>
      </c>
      <c r="T112" s="6" t="str">
        <f>HLOOKUP(T$1,program!$E112:$J113,2,FALSE)</f>
        <v>Geleneksel Türk El. San.</v>
      </c>
      <c r="U112" s="6" t="str">
        <f>HLOOKUP(U$1,program!$E112:$J113,2,FALSE)</f>
        <v>Geleneksel Türk El. San.</v>
      </c>
      <c r="V112" s="6" t="str">
        <f>HLOOKUP(V$1,program!$E112:$J113,2,FALSE)</f>
        <v>Geleneksel Türk El. San.</v>
      </c>
      <c r="W112" s="6" t="str">
        <f>HLOOKUP(W$1,program!$E112:$J113,2,FALSE)</f>
        <v>Geleneksel Türk El. San.</v>
      </c>
    </row>
    <row r="113" spans="1:23" s="34" customFormat="1" ht="15.75" thickBot="1" x14ac:dyDescent="0.25">
      <c r="A113" s="18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8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8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8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75" thickBot="1" x14ac:dyDescent="0.25">
      <c r="A117" s="18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8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Avrupa Sanatı III</v>
      </c>
      <c r="Q118" s="6" t="str">
        <f>HLOOKUP(Q$1,program!$E118:$J119,2,FALSE)</f>
        <v>Avrupa Sanatı III</v>
      </c>
      <c r="R118" s="6" t="str">
        <f>HLOOKUP(R$1,program!$E118:$J119,2,FALSE)</f>
        <v>Avrupa Sanatı III</v>
      </c>
      <c r="S118" s="6" t="str">
        <f>HLOOKUP(S$1,program!$E118:$J119,2,FALSE)</f>
        <v>Avrupa Sanatı III</v>
      </c>
      <c r="T118" s="6" t="str">
        <f>HLOOKUP(T$1,program!$E118:$J119,2,FALSE)</f>
        <v>Avrupa Sanatı III</v>
      </c>
      <c r="U118" s="6" t="str">
        <f>HLOOKUP(U$1,program!$E118:$J119,2,FALSE)</f>
        <v>Avrupa Sanatı III</v>
      </c>
      <c r="V118" s="6" t="str">
        <f>HLOOKUP(V$1,program!$E118:$J119,2,FALSE)</f>
        <v>Avrupa Sanatı III</v>
      </c>
      <c r="W118" s="6" t="str">
        <f>HLOOKUP(W$1,program!$E118:$J119,2,FALSE)</f>
        <v>Avrupa Sanatı III</v>
      </c>
    </row>
    <row r="119" spans="1:23" s="34" customFormat="1" ht="15.75" thickBot="1" x14ac:dyDescent="0.25">
      <c r="A119" s="18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8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18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8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 xml:space="preserve"> And. Beylikler Sanatı I</v>
      </c>
      <c r="Q122" s="6" t="str">
        <f>HLOOKUP(Q$1,program!$E122:$J123,2,FALSE)</f>
        <v xml:space="preserve"> And. Beylikler Sanatı I</v>
      </c>
      <c r="R122" s="6" t="str">
        <f>HLOOKUP(R$1,program!$E122:$J123,2,FALSE)</f>
        <v xml:space="preserve"> And. Beylikler Sanatı I</v>
      </c>
      <c r="S122" s="6" t="str">
        <f>HLOOKUP(S$1,program!$E122:$J123,2,FALSE)</f>
        <v xml:space="preserve"> And. Beylikler Sanatı I</v>
      </c>
      <c r="T122" s="6" t="str">
        <f>HLOOKUP(T$1,program!$E122:$J123,2,FALSE)</f>
        <v xml:space="preserve"> And. Beylikler Sanatı I</v>
      </c>
      <c r="U122" s="6" t="str">
        <f>HLOOKUP(U$1,program!$E122:$J123,2,FALSE)</f>
        <v xml:space="preserve"> And. Beylikler Sanatı I</v>
      </c>
      <c r="V122" s="6" t="str">
        <f>HLOOKUP(V$1,program!$E122:$J123,2,FALSE)</f>
        <v xml:space="preserve"> And. Beylikler Sanatı I</v>
      </c>
      <c r="W122" s="6" t="str">
        <f>HLOOKUP(W$1,program!$E122:$J123,2,FALSE)</f>
        <v xml:space="preserve"> And. Beylikler Sanatı I</v>
      </c>
    </row>
    <row r="123" spans="1:23" s="34" customFormat="1" ht="15.75" thickBot="1" x14ac:dyDescent="0.25">
      <c r="A123" s="18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8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18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8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Yeni Çağ İslam Sanatı</v>
      </c>
      <c r="Q126" s="6" t="str">
        <f>HLOOKUP(Q$1,program!$E126:$J127,2,FALSE)</f>
        <v>Yeni Çağ İslam Sanatı</v>
      </c>
      <c r="R126" s="6" t="str">
        <f>HLOOKUP(R$1,program!$E126:$J127,2,FALSE)</f>
        <v>Yeni Çağ İslam Sanatı</v>
      </c>
      <c r="S126" s="6" t="str">
        <f>HLOOKUP(S$1,program!$E126:$J127,2,FALSE)</f>
        <v>Yeni Çağ İslam Sanatı</v>
      </c>
      <c r="T126" s="6" t="str">
        <f>HLOOKUP(T$1,program!$E126:$J127,2,FALSE)</f>
        <v>Yeni Çağ İslam Sanatı</v>
      </c>
      <c r="U126" s="6" t="str">
        <f>HLOOKUP(U$1,program!$E126:$J127,2,FALSE)</f>
        <v>Yeni Çağ İslam Sanatı</v>
      </c>
      <c r="V126" s="6" t="str">
        <f>HLOOKUP(V$1,program!$E126:$J127,2,FALSE)</f>
        <v>Yeni Çağ İslam Sanatı</v>
      </c>
      <c r="W126" s="6" t="str">
        <f>HLOOKUP(W$1,program!$E126:$J127,2,FALSE)</f>
        <v>Yeni Çağ İslam Sanatı</v>
      </c>
    </row>
    <row r="127" spans="1:23" s="34" customFormat="1" ht="15.75" thickBot="1" x14ac:dyDescent="0.25">
      <c r="A127" s="18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8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18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8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İslam Öncesi Türk San. I</v>
      </c>
      <c r="Q130" s="6" t="str">
        <f>HLOOKUP(Q$1,program!$E130:$J131,2,FALSE)</f>
        <v>İslam Öncesi Türk San. I</v>
      </c>
      <c r="R130" s="6" t="str">
        <f>HLOOKUP(R$1,program!$E130:$J131,2,FALSE)</f>
        <v>İslam Öncesi Türk San. I</v>
      </c>
      <c r="S130" s="6" t="str">
        <f>HLOOKUP(S$1,program!$E130:$J131,2,FALSE)</f>
        <v>İslam Öncesi Türk San. I</v>
      </c>
      <c r="T130" s="6" t="str">
        <f>HLOOKUP(T$1,program!$E130:$J131,2,FALSE)</f>
        <v>İslam Öncesi Türk San. I</v>
      </c>
      <c r="U130" s="6" t="str">
        <f>HLOOKUP(U$1,program!$E130:$J131,2,FALSE)</f>
        <v>İslam Öncesi Türk San. I</v>
      </c>
      <c r="V130" s="6" t="str">
        <f>HLOOKUP(V$1,program!$E130:$J131,2,FALSE)</f>
        <v>İslam Öncesi Türk San. I</v>
      </c>
      <c r="W130" s="6" t="str">
        <f>HLOOKUP(W$1,program!$E130:$J131,2,FALSE)</f>
        <v>İslam Öncesi Türk San. I</v>
      </c>
    </row>
    <row r="131" spans="1:23" s="34" customFormat="1" ht="15.75" customHeight="1" thickBot="1" x14ac:dyDescent="0.25">
      <c r="A131" s="18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8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80">
        <f>Ders_Programı!A135</f>
        <v>44235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8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8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8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8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Saha Araştırması I</v>
      </c>
      <c r="Q138" s="6" t="str">
        <f>HLOOKUP(Q$1,program!$E138:$J139,2,FALSE)</f>
        <v>Saha Araştırması I</v>
      </c>
      <c r="R138" s="6" t="str">
        <f>HLOOKUP(R$1,program!$E138:$J139,2,FALSE)</f>
        <v>Saha Araştırması I</v>
      </c>
      <c r="S138" s="6" t="str">
        <f>HLOOKUP(S$1,program!$E138:$J139,2,FALSE)</f>
        <v>Saha Araştırması I</v>
      </c>
      <c r="T138" s="6" t="str">
        <f>HLOOKUP(T$1,program!$E138:$J139,2,FALSE)</f>
        <v>Saha Araştırması I</v>
      </c>
      <c r="U138" s="6" t="str">
        <f>HLOOKUP(U$1,program!$E138:$J139,2,FALSE)</f>
        <v>Saha Araştırması I</v>
      </c>
      <c r="V138" s="6" t="str">
        <f>HLOOKUP(V$1,program!$E138:$J139,2,FALSE)</f>
        <v>Saha Araştırması I</v>
      </c>
      <c r="W138" s="6" t="str">
        <f>HLOOKUP(W$1,program!$E138:$J139,2,FALSE)</f>
        <v>Saha Araştırması I</v>
      </c>
    </row>
    <row r="139" spans="1:23" s="34" customFormat="1" ht="15.75" thickBot="1" x14ac:dyDescent="0.25">
      <c r="A139" s="18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8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San. Tarihinde Bil. Uyg. I</v>
      </c>
      <c r="Q140" s="6" t="str">
        <f>HLOOKUP(Q$1,program!$E140:$J141,2,FALSE)</f>
        <v>San. Tarihinde Bil. Uyg. I</v>
      </c>
      <c r="R140" s="6" t="str">
        <f>HLOOKUP(R$1,program!$E140:$J141,2,FALSE)</f>
        <v>San. Tarihinde Bil. Uyg. I</v>
      </c>
      <c r="S140" s="6" t="str">
        <f>HLOOKUP(S$1,program!$E140:$J141,2,FALSE)</f>
        <v>San. Tarihinde Bil. Uyg. I</v>
      </c>
      <c r="T140" s="6" t="str">
        <f>HLOOKUP(T$1,program!$E140:$J141,2,FALSE)</f>
        <v>San. Tarihinde Bil. Uyg. I</v>
      </c>
      <c r="U140" s="6" t="str">
        <f>HLOOKUP(U$1,program!$E140:$J141,2,FALSE)</f>
        <v>San. Tarihinde Bil. Uyg. I</v>
      </c>
      <c r="V140" s="6" t="str">
        <f>HLOOKUP(V$1,program!$E140:$J141,2,FALSE)</f>
        <v>San. Tarihinde Bil. Uyg. I</v>
      </c>
      <c r="W140" s="6" t="str">
        <f>HLOOKUP(W$1,program!$E140:$J141,2,FALSE)</f>
        <v>San. Tarihinde Bil. Uyg. I</v>
      </c>
    </row>
    <row r="141" spans="1:23" s="34" customFormat="1" ht="15.75" thickBot="1" x14ac:dyDescent="0.25">
      <c r="A141" s="18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8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18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8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Bilimsel Arş. Kazı Tekn. I</v>
      </c>
      <c r="Q144" s="6" t="str">
        <f>HLOOKUP(Q$1,program!$E144:$J145,2,FALSE)</f>
        <v>Bilimsel Arş. Kazı Tekn. I</v>
      </c>
      <c r="R144" s="6" t="str">
        <f>HLOOKUP(R$1,program!$E144:$J145,2,FALSE)</f>
        <v>Bilimsel Arş. Kazı Tekn. I</v>
      </c>
      <c r="S144" s="6" t="str">
        <f>HLOOKUP(S$1,program!$E144:$J145,2,FALSE)</f>
        <v>Bilimsel Arş. Kazı Tekn. I</v>
      </c>
      <c r="T144" s="6" t="str">
        <f>HLOOKUP(T$1,program!$E144:$J145,2,FALSE)</f>
        <v>Bilimsel Arş. Kazı Tekn. I</v>
      </c>
      <c r="U144" s="6" t="str">
        <f>HLOOKUP(U$1,program!$E144:$J145,2,FALSE)</f>
        <v>Bilimsel Arş. Kazı Tekn. I</v>
      </c>
      <c r="V144" s="6" t="str">
        <f>HLOOKUP(V$1,program!$E144:$J145,2,FALSE)</f>
        <v>Bilimsel Arş. Kazı Tekn. I</v>
      </c>
      <c r="W144" s="6" t="str">
        <f>HLOOKUP(W$1,program!$E144:$J145,2,FALSE)</f>
        <v>Bilimsel Arş. Kazı Tekn. I</v>
      </c>
    </row>
    <row r="145" spans="1:23" s="34" customFormat="1" ht="15.75" thickBot="1" x14ac:dyDescent="0.25">
      <c r="A145" s="18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8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8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8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 xml:space="preserve">Orta Çağ İslam Sanatı I </v>
      </c>
      <c r="Q148" s="6" t="str">
        <f>HLOOKUP(Q$1,program!$E148:$J149,2,FALSE)</f>
        <v xml:space="preserve">Orta Çağ İslam Sanatı I </v>
      </c>
      <c r="R148" s="6" t="str">
        <f>HLOOKUP(R$1,program!$E148:$J149,2,FALSE)</f>
        <v xml:space="preserve">Orta Çağ İslam Sanatı I </v>
      </c>
      <c r="S148" s="6" t="str">
        <f>HLOOKUP(S$1,program!$E148:$J149,2,FALSE)</f>
        <v xml:space="preserve">Orta Çağ İslam Sanatı I </v>
      </c>
      <c r="T148" s="6" t="str">
        <f>HLOOKUP(T$1,program!$E148:$J149,2,FALSE)</f>
        <v xml:space="preserve">Orta Çağ İslam Sanatı I </v>
      </c>
      <c r="U148" s="6" t="str">
        <f>HLOOKUP(U$1,program!$E148:$J149,2,FALSE)</f>
        <v xml:space="preserve">Orta Çağ İslam Sanatı I </v>
      </c>
      <c r="V148" s="6" t="str">
        <f>HLOOKUP(V$1,program!$E148:$J149,2,FALSE)</f>
        <v xml:space="preserve">Orta Çağ İslam Sanatı I </v>
      </c>
      <c r="W148" s="6" t="str">
        <f>HLOOKUP(W$1,program!$E148:$J149,2,FALSE)</f>
        <v xml:space="preserve">Orta Çağ İslam Sanatı I </v>
      </c>
    </row>
    <row r="149" spans="1:23" s="34" customFormat="1" ht="15.75" thickBot="1" x14ac:dyDescent="0.25">
      <c r="A149" s="18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8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8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8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8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8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80">
        <f>Ders_Programı!A157</f>
        <v>44236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8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8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8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8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Bitirme Çalışması I</v>
      </c>
      <c r="Q160" s="6" t="str">
        <f>HLOOKUP(Q$1,program!$E160:$J161,2,FALSE)</f>
        <v>Bitirme Çalışması I</v>
      </c>
      <c r="R160" s="6" t="str">
        <f>HLOOKUP(R$1,program!$E160:$J161,2,FALSE)</f>
        <v>Bitirme Çalışması I</v>
      </c>
      <c r="S160" s="6" t="str">
        <f>HLOOKUP(S$1,program!$E160:$J161,2,FALSE)</f>
        <v>Bitirme Çalışması I</v>
      </c>
      <c r="T160" s="6" t="str">
        <f>HLOOKUP(T$1,program!$E160:$J161,2,FALSE)</f>
        <v>Bitirme Çalışması I</v>
      </c>
      <c r="U160" s="6" t="str">
        <f>HLOOKUP(U$1,program!$E160:$J161,2,FALSE)</f>
        <v>Bitirme Çalışması I</v>
      </c>
      <c r="V160" s="6" t="str">
        <f>HLOOKUP(V$1,program!$E160:$J161,2,FALSE)</f>
        <v>Bitirme Çalışması I</v>
      </c>
      <c r="W160" s="6" t="str">
        <f>HLOOKUP(W$1,program!$E160:$J161,2,FALSE)</f>
        <v>Bitirme Çalışması I</v>
      </c>
    </row>
    <row r="161" spans="1:23" s="34" customFormat="1" ht="15.75" thickBot="1" x14ac:dyDescent="0.25">
      <c r="A161" s="18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8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Antik Medeniyetler San.</v>
      </c>
      <c r="Q162" s="6" t="str">
        <f>HLOOKUP(Q$1,program!$E162:$J163,2,FALSE)</f>
        <v>Antik Medeniyetler San.</v>
      </c>
      <c r="R162" s="6" t="str">
        <f>HLOOKUP(R$1,program!$E162:$J163,2,FALSE)</f>
        <v>Antik Medeniyetler San.</v>
      </c>
      <c r="S162" s="6" t="str">
        <f>HLOOKUP(S$1,program!$E162:$J163,2,FALSE)</f>
        <v>Antik Medeniyetler San.</v>
      </c>
      <c r="T162" s="6" t="str">
        <f>HLOOKUP(T$1,program!$E162:$J163,2,FALSE)</f>
        <v>Antik Medeniyetler San.</v>
      </c>
      <c r="U162" s="6" t="str">
        <f>HLOOKUP(U$1,program!$E162:$J163,2,FALSE)</f>
        <v>Antik Medeniyetler San.</v>
      </c>
      <c r="V162" s="6" t="str">
        <f>HLOOKUP(V$1,program!$E162:$J163,2,FALSE)</f>
        <v>Antik Medeniyetler San.</v>
      </c>
      <c r="W162" s="6" t="str">
        <f>HLOOKUP(W$1,program!$E162:$J163,2,FALSE)</f>
        <v>Antik Medeniyetler San.</v>
      </c>
    </row>
    <row r="163" spans="1:23" s="34" customFormat="1" ht="15.75" thickBot="1" x14ac:dyDescent="0.25">
      <c r="A163" s="18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8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8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8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And. Selçuk. Devr. San. III</v>
      </c>
      <c r="Q166" s="6" t="str">
        <f>HLOOKUP(Q$1,program!$E166:$J167,2,FALSE)</f>
        <v>And. Selçuk. Devr. San. III</v>
      </c>
      <c r="R166" s="6" t="str">
        <f>HLOOKUP(R$1,program!$E166:$J167,2,FALSE)</f>
        <v>And. Selçuk. Devr. San. III</v>
      </c>
      <c r="S166" s="6" t="str">
        <f>HLOOKUP(S$1,program!$E166:$J167,2,FALSE)</f>
        <v>And. Selçuk. Devr. San. III</v>
      </c>
      <c r="T166" s="6" t="str">
        <f>HLOOKUP(T$1,program!$E166:$J167,2,FALSE)</f>
        <v>And. Selçuk. Devr. San. III</v>
      </c>
      <c r="U166" s="6" t="str">
        <f>HLOOKUP(U$1,program!$E166:$J167,2,FALSE)</f>
        <v>And. Selçuk. Devr. San. III</v>
      </c>
      <c r="V166" s="6" t="str">
        <f>HLOOKUP(V$1,program!$E166:$J167,2,FALSE)</f>
        <v>And. Selçuk. Devr. San. III</v>
      </c>
      <c r="W166" s="6" t="str">
        <f>HLOOKUP(W$1,program!$E166:$J167,2,FALSE)</f>
        <v>And. Selçuk. Devr. San. III</v>
      </c>
    </row>
    <row r="167" spans="1:23" s="34" customFormat="1" ht="15.75" thickBot="1" x14ac:dyDescent="0.25">
      <c r="A167" s="18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8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8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8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#REF!</v>
      </c>
      <c r="Q170" s="6" t="e">
        <f>HLOOKUP(Q$1,program!$E170:$J171,2,FALSE)</f>
        <v>#REF!</v>
      </c>
      <c r="R170" s="6" t="e">
        <f>HLOOKUP(R$1,program!$E170:$J171,2,FALSE)</f>
        <v>#REF!</v>
      </c>
      <c r="S170" s="6" t="e">
        <f>HLOOKUP(S$1,program!$E170:$J171,2,FALSE)</f>
        <v>#REF!</v>
      </c>
      <c r="T170" s="6" t="e">
        <f>HLOOKUP(T$1,program!$E170:$J171,2,FALSE)</f>
        <v>#REF!</v>
      </c>
      <c r="U170" s="6" t="e">
        <f>HLOOKUP(U$1,program!$E170:$J171,2,FALSE)</f>
        <v>#REF!</v>
      </c>
      <c r="V170" s="6" t="e">
        <f>HLOOKUP(V$1,program!$E170:$J171,2,FALSE)</f>
        <v>#REF!</v>
      </c>
      <c r="W170" s="6" t="e">
        <f>HLOOKUP(W$1,program!$E170:$J171,2,FALSE)</f>
        <v>#REF!</v>
      </c>
    </row>
    <row r="171" spans="1:23" s="34" customFormat="1" ht="15.75" thickBot="1" x14ac:dyDescent="0.25">
      <c r="A171" s="18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8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8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8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8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8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80">
        <f>Ders_Programı!A179</f>
        <v>44237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8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8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8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8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8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8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18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8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8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8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18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8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8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8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Sosyal Seçmeli Ders </v>
      </c>
      <c r="Q192" s="6" t="str">
        <f>HLOOKUP(Q$1,program!$E192:$J193,2,FALSE)</f>
        <v xml:space="preserve">Sosyal Seçmeli Ders </v>
      </c>
      <c r="R192" s="6" t="str">
        <f>HLOOKUP(R$1,program!$E192:$J193,2,FALSE)</f>
        <v xml:space="preserve">Sosyal Seçmeli Ders </v>
      </c>
      <c r="S192" s="6" t="str">
        <f>HLOOKUP(S$1,program!$E192:$J193,2,FALSE)</f>
        <v xml:space="preserve">Sosyal Seçmeli Ders </v>
      </c>
      <c r="T192" s="6" t="str">
        <f>HLOOKUP(T$1,program!$E192:$J193,2,FALSE)</f>
        <v xml:space="preserve">Sosyal Seçmeli Ders </v>
      </c>
      <c r="U192" s="6" t="str">
        <f>HLOOKUP(U$1,program!$E192:$J193,2,FALSE)</f>
        <v xml:space="preserve">Sosyal Seçmeli Ders </v>
      </c>
      <c r="V192" s="6" t="str">
        <f>HLOOKUP(V$1,program!$E192:$J193,2,FALSE)</f>
        <v xml:space="preserve">Sosyal Seçmeli Ders </v>
      </c>
      <c r="W192" s="6" t="str">
        <f>HLOOKUP(W$1,program!$E192:$J193,2,FALSE)</f>
        <v xml:space="preserve">Sosyal Seçmeli Ders </v>
      </c>
    </row>
    <row r="193" spans="1:23" s="34" customFormat="1" ht="15.75" thickBot="1" x14ac:dyDescent="0.25">
      <c r="A193" s="18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8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8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8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18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8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80">
        <f>Ders_Programı!A201</f>
        <v>44238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8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8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8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8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18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8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18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8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8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8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18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8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8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8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18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8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8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8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8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8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80">
        <f>Ders_Programı!A223</f>
        <v>44239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8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8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8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8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18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8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18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8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8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8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18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8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8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8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8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8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8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8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8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8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80">
        <f>Ders_Programı!A245</f>
        <v>44240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8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8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8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8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8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8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18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8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8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8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18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8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8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8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18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8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8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8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8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8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80">
        <f>Ders_Programı!A267</f>
        <v>44241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5.75" thickBot="1" x14ac:dyDescent="0.25">
      <c r="A267" s="18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8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5.75" thickBot="1" x14ac:dyDescent="0.25">
      <c r="A269" s="18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8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5.75" thickBot="1" x14ac:dyDescent="0.25">
      <c r="A271" s="18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8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5.75" thickBot="1" x14ac:dyDescent="0.25">
      <c r="A273" s="18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8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25">
      <c r="A275" s="18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8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5.75" thickBot="1" x14ac:dyDescent="0.25">
      <c r="A277" s="18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8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5.75" thickBot="1" x14ac:dyDescent="0.25">
      <c r="A279" s="18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8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5.75" thickBot="1" x14ac:dyDescent="0.25">
      <c r="A281" s="18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8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5.75" thickBot="1" x14ac:dyDescent="0.25">
      <c r="A283" s="18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8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25">
      <c r="A285" s="18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8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25"/>
    <row r="288" spans="1:23" s="34" customFormat="1" ht="15.75" thickBot="1" x14ac:dyDescent="0.25">
      <c r="A288" s="180">
        <f>Ders_Programı!A289</f>
        <v>44242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5.75" thickBot="1" x14ac:dyDescent="0.25">
      <c r="A289" s="18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8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5.75" thickBot="1" x14ac:dyDescent="0.25">
      <c r="A291" s="18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8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5.75" thickBot="1" x14ac:dyDescent="0.25">
      <c r="A293" s="18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8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5.75" thickBot="1" x14ac:dyDescent="0.25">
      <c r="A295" s="18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8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25">
      <c r="A297" s="18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8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5.75" thickBot="1" x14ac:dyDescent="0.25">
      <c r="A299" s="18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8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5.75" thickBot="1" x14ac:dyDescent="0.25">
      <c r="A301" s="18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8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5.75" thickBot="1" x14ac:dyDescent="0.25">
      <c r="A303" s="18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8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5.75" thickBot="1" x14ac:dyDescent="0.25">
      <c r="A305" s="18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8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25">
      <c r="A307" s="18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8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2"/>
      <c r="B1" s="183"/>
      <c r="C1" s="183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80">
        <f>Ders_Programı!A3</f>
        <v>44229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18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8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8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8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Nümizmatik</v>
      </c>
      <c r="Q6" s="6" t="str">
        <f>HLOOKUP(Q$1,program!$E6:$J7,2,FALSE)</f>
        <v>Nümizmatik</v>
      </c>
      <c r="R6" s="6" t="str">
        <f>HLOOKUP(R$1,program!$E6:$J7,2,FALSE)</f>
        <v>Nümizmatik</v>
      </c>
      <c r="S6" s="6" t="str">
        <f>HLOOKUP(S$1,program!$E6:$J7,2,FALSE)</f>
        <v>Nümizmatik</v>
      </c>
      <c r="T6" s="6" t="str">
        <f>HLOOKUP(T$1,program!$E6:$J7,2,FALSE)</f>
        <v>Nümizmatik</v>
      </c>
      <c r="U6" s="6" t="str">
        <f>HLOOKUP(U$1,program!$E6:$J7,2,FALSE)</f>
        <v>Nümizmatik</v>
      </c>
      <c r="V6" s="6" t="str">
        <f>HLOOKUP(V$1,program!$E6:$J7,2,FALSE)</f>
        <v>Nümizmatik</v>
      </c>
      <c r="W6" s="6" t="str">
        <f>HLOOKUP(W$1,program!$E6:$J7,2,FALSE)</f>
        <v>Nümizmatik</v>
      </c>
    </row>
    <row r="7" spans="1:23" s="34" customFormat="1" ht="15.75" thickBot="1" x14ac:dyDescent="0.25">
      <c r="A7" s="18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8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Resim Sanatı Tarihi</v>
      </c>
      <c r="Q8" s="6" t="str">
        <f>HLOOKUP(Q$1,program!$E8:$J9,2,FALSE)</f>
        <v>Resim Sanatı Tarihi</v>
      </c>
      <c r="R8" s="6" t="str">
        <f>HLOOKUP(R$1,program!$E8:$J9,2,FALSE)</f>
        <v>Resim Sanatı Tarihi</v>
      </c>
      <c r="S8" s="6" t="str">
        <f>HLOOKUP(S$1,program!$E8:$J9,2,FALSE)</f>
        <v>Resim Sanatı Tarihi</v>
      </c>
      <c r="T8" s="6" t="str">
        <f>HLOOKUP(T$1,program!$E8:$J9,2,FALSE)</f>
        <v>Resim Sanatı Tarihi</v>
      </c>
      <c r="U8" s="6" t="str">
        <f>HLOOKUP(U$1,program!$E8:$J9,2,FALSE)</f>
        <v>Resim Sanatı Tarihi</v>
      </c>
      <c r="V8" s="6" t="str">
        <f>HLOOKUP(V$1,program!$E8:$J9,2,FALSE)</f>
        <v>Resim Sanatı Tarihi</v>
      </c>
      <c r="W8" s="6" t="str">
        <f>HLOOKUP(W$1,program!$E8:$J9,2,FALSE)</f>
        <v>Resim Sanatı Tarihi</v>
      </c>
    </row>
    <row r="9" spans="1:23" s="34" customFormat="1" ht="15.75" thickBot="1" x14ac:dyDescent="0.25">
      <c r="A9" s="18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8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8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8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Sanat Tarihine Giriş I</v>
      </c>
      <c r="Q12" s="6" t="str">
        <f>HLOOKUP(Q$1,program!$E12:$J13,2,FALSE)</f>
        <v>Sanat Tarihine Giriş I</v>
      </c>
      <c r="R12" s="6" t="str">
        <f>HLOOKUP(R$1,program!$E12:$J13,2,FALSE)</f>
        <v>Sanat Tarihine Giriş I</v>
      </c>
      <c r="S12" s="6" t="str">
        <f>HLOOKUP(S$1,program!$E12:$J13,2,FALSE)</f>
        <v>Sanat Tarihine Giriş I</v>
      </c>
      <c r="T12" s="6" t="str">
        <f>HLOOKUP(T$1,program!$E12:$J13,2,FALSE)</f>
        <v>Sanat Tarihine Giriş I</v>
      </c>
      <c r="U12" s="6" t="str">
        <f>HLOOKUP(U$1,program!$E12:$J13,2,FALSE)</f>
        <v>Sanat Tarihine Giriş I</v>
      </c>
      <c r="V12" s="6" t="str">
        <f>HLOOKUP(V$1,program!$E12:$J13,2,FALSE)</f>
        <v>Sanat Tarihine Giriş I</v>
      </c>
      <c r="W12" s="6" t="str">
        <f>HLOOKUP(W$1,program!$E12:$J13,2,FALSE)</f>
        <v>Sanat Tarihine Giriş I</v>
      </c>
    </row>
    <row r="13" spans="1:23" s="34" customFormat="1" ht="15.75" thickBot="1" x14ac:dyDescent="0.25">
      <c r="A13" s="18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8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8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8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Modern Sanat Akımları</v>
      </c>
      <c r="Q16" s="6" t="str">
        <f>HLOOKUP(Q$1,program!$E16:$J17,2,FALSE)</f>
        <v>Modern Sanat Akımları</v>
      </c>
      <c r="R16" s="6" t="str">
        <f>HLOOKUP(R$1,program!$E16:$J17,2,FALSE)</f>
        <v>Modern Sanat Akımları</v>
      </c>
      <c r="S16" s="6" t="str">
        <f>HLOOKUP(S$1,program!$E16:$J17,2,FALSE)</f>
        <v>Modern Sanat Akımları</v>
      </c>
      <c r="T16" s="6" t="str">
        <f>HLOOKUP(T$1,program!$E16:$J17,2,FALSE)</f>
        <v>Modern Sanat Akımları</v>
      </c>
      <c r="U16" s="6" t="str">
        <f>HLOOKUP(U$1,program!$E16:$J17,2,FALSE)</f>
        <v>Modern Sanat Akımları</v>
      </c>
      <c r="V16" s="6" t="str">
        <f>HLOOKUP(V$1,program!$E16:$J17,2,FALSE)</f>
        <v>Modern Sanat Akımları</v>
      </c>
      <c r="W16" s="6" t="str">
        <f>HLOOKUP(W$1,program!$E16:$J17,2,FALSE)</f>
        <v>Modern Sanat Akımları</v>
      </c>
    </row>
    <row r="17" spans="1:23" s="34" customFormat="1" ht="15.75" thickBot="1" x14ac:dyDescent="0.25">
      <c r="A17" s="18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8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8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8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18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8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80">
        <f>Ders_Programı!A25</f>
        <v>44230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18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8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8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8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5.75" thickBot="1" x14ac:dyDescent="0.25">
      <c r="A29" s="18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8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Teknik Res. ve Rölöve I</v>
      </c>
      <c r="Q30" s="6" t="str">
        <f>HLOOKUP(Q$1,program!$E30:$J31,2,FALSE)</f>
        <v>Teknik Res. ve Rölöve I</v>
      </c>
      <c r="R30" s="6" t="str">
        <f>HLOOKUP(R$1,program!$E30:$J31,2,FALSE)</f>
        <v>Teknik Res. ve Rölöve I</v>
      </c>
      <c r="S30" s="6" t="str">
        <f>HLOOKUP(S$1,program!$E30:$J31,2,FALSE)</f>
        <v>Teknik Res. ve Rölöve I</v>
      </c>
      <c r="T30" s="6" t="str">
        <f>HLOOKUP(T$1,program!$E30:$J31,2,FALSE)</f>
        <v>Teknik Res. ve Rölöve I</v>
      </c>
      <c r="U30" s="6" t="str">
        <f>HLOOKUP(U$1,program!$E30:$J31,2,FALSE)</f>
        <v>Teknik Res. ve Rölöve I</v>
      </c>
      <c r="V30" s="6" t="str">
        <f>HLOOKUP(V$1,program!$E30:$J31,2,FALSE)</f>
        <v>Teknik Res. ve Rölöve I</v>
      </c>
      <c r="W30" s="6" t="str">
        <f>HLOOKUP(W$1,program!$E30:$J31,2,FALSE)</f>
        <v>Teknik Res. ve Rölöve I</v>
      </c>
    </row>
    <row r="31" spans="1:23" s="34" customFormat="1" ht="15.75" thickBot="1" x14ac:dyDescent="0.25">
      <c r="A31" s="18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8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8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8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Bizans Sanatı I</v>
      </c>
      <c r="Q34" s="6" t="str">
        <f>HLOOKUP(Q$1,program!$E34:$J35,2,FALSE)</f>
        <v>Bizans Sanatı I</v>
      </c>
      <c r="R34" s="6" t="str">
        <f>HLOOKUP(R$1,program!$E34:$J35,2,FALSE)</f>
        <v>Bizans Sanatı I</v>
      </c>
      <c r="S34" s="6" t="str">
        <f>HLOOKUP(S$1,program!$E34:$J35,2,FALSE)</f>
        <v>Bizans Sanatı I</v>
      </c>
      <c r="T34" s="6" t="str">
        <f>HLOOKUP(T$1,program!$E34:$J35,2,FALSE)</f>
        <v>Bizans Sanatı I</v>
      </c>
      <c r="U34" s="6" t="str">
        <f>HLOOKUP(U$1,program!$E34:$J35,2,FALSE)</f>
        <v>Bizans Sanatı I</v>
      </c>
      <c r="V34" s="6" t="str">
        <f>HLOOKUP(V$1,program!$E34:$J35,2,FALSE)</f>
        <v>Bizans Sanatı I</v>
      </c>
      <c r="W34" s="6" t="str">
        <f>HLOOKUP(W$1,program!$E34:$J35,2,FALSE)</f>
        <v>Bizans Sanatı I</v>
      </c>
    </row>
    <row r="35" spans="1:23" s="34" customFormat="1" ht="15.75" thickBot="1" x14ac:dyDescent="0.25">
      <c r="A35" s="18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8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8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8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Çağdaş Türk Sanatı</v>
      </c>
      <c r="Q38" s="6" t="str">
        <f>HLOOKUP(Q$1,program!$E38:$J39,2,FALSE)</f>
        <v>Çağdaş Türk Sanatı</v>
      </c>
      <c r="R38" s="6" t="str">
        <f>HLOOKUP(R$1,program!$E38:$J39,2,FALSE)</f>
        <v>Çağdaş Türk Sanatı</v>
      </c>
      <c r="S38" s="6" t="str">
        <f>HLOOKUP(S$1,program!$E38:$J39,2,FALSE)</f>
        <v>Çağdaş Türk Sanatı</v>
      </c>
      <c r="T38" s="6" t="str">
        <f>HLOOKUP(T$1,program!$E38:$J39,2,FALSE)</f>
        <v>Çağdaş Türk Sanatı</v>
      </c>
      <c r="U38" s="6" t="str">
        <f>HLOOKUP(U$1,program!$E38:$J39,2,FALSE)</f>
        <v>Çağdaş Türk Sanatı</v>
      </c>
      <c r="V38" s="6" t="str">
        <f>HLOOKUP(V$1,program!$E38:$J39,2,FALSE)</f>
        <v>Çağdaş Türk Sanatı</v>
      </c>
      <c r="W38" s="6" t="str">
        <f>HLOOKUP(W$1,program!$E38:$J39,2,FALSE)</f>
        <v>Çağdaş Türk Sanatı</v>
      </c>
    </row>
    <row r="39" spans="1:23" s="34" customFormat="1" ht="15.75" thickBot="1" x14ac:dyDescent="0.25">
      <c r="A39" s="18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8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8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8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18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8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80">
        <f>Ders_Programı!A47</f>
        <v>44231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8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8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8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8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And. Dışı Türk İslam San. I</v>
      </c>
      <c r="Q50" s="6" t="str">
        <f>HLOOKUP(Q$1,program!$E50:$J51,2,FALSE)</f>
        <v>And. Dışı Türk İslam San. I</v>
      </c>
      <c r="R50" s="6" t="str">
        <f>HLOOKUP(R$1,program!$E50:$J51,2,FALSE)</f>
        <v>And. Dışı Türk İslam San. I</v>
      </c>
      <c r="S50" s="6" t="str">
        <f>HLOOKUP(S$1,program!$E50:$J51,2,FALSE)</f>
        <v>And. Dışı Türk İslam San. I</v>
      </c>
      <c r="T50" s="6" t="str">
        <f>HLOOKUP(T$1,program!$E50:$J51,2,FALSE)</f>
        <v>And. Dışı Türk İslam San. I</v>
      </c>
      <c r="U50" s="6" t="str">
        <f>HLOOKUP(U$1,program!$E50:$J51,2,FALSE)</f>
        <v>And. Dışı Türk İslam San. I</v>
      </c>
      <c r="V50" s="6" t="str">
        <f>HLOOKUP(V$1,program!$E50:$J51,2,FALSE)</f>
        <v>And. Dışı Türk İslam San. I</v>
      </c>
      <c r="W50" s="6" t="str">
        <f>HLOOKUP(W$1,program!$E50:$J51,2,FALSE)</f>
        <v>And. Dışı Türk İslam San. I</v>
      </c>
    </row>
    <row r="51" spans="1:23" s="34" customFormat="1" ht="15.75" thickBot="1" x14ac:dyDescent="0.25">
      <c r="A51" s="18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8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And. Selçuklu Devri San. I</v>
      </c>
      <c r="Q52" s="6" t="str">
        <f>HLOOKUP(Q$1,program!$E52:$J53,2,FALSE)</f>
        <v>And. Selçuklu Devri San. I</v>
      </c>
      <c r="R52" s="6" t="str">
        <f>HLOOKUP(R$1,program!$E52:$J53,2,FALSE)</f>
        <v>And. Selçuklu Devri San. I</v>
      </c>
      <c r="S52" s="6" t="str">
        <f>HLOOKUP(S$1,program!$E52:$J53,2,FALSE)</f>
        <v>And. Selçuklu Devri San. I</v>
      </c>
      <c r="T52" s="6" t="str">
        <f>HLOOKUP(T$1,program!$E52:$J53,2,FALSE)</f>
        <v>And. Selçuklu Devri San. I</v>
      </c>
      <c r="U52" s="6" t="str">
        <f>HLOOKUP(U$1,program!$E52:$J53,2,FALSE)</f>
        <v>And. Selçuklu Devri San. I</v>
      </c>
      <c r="V52" s="6" t="str">
        <f>HLOOKUP(V$1,program!$E52:$J53,2,FALSE)</f>
        <v>And. Selçuklu Devri San. I</v>
      </c>
      <c r="W52" s="6" t="str">
        <f>HLOOKUP(W$1,program!$E52:$J53,2,FALSE)</f>
        <v>And. Selçuklu Devri San. I</v>
      </c>
    </row>
    <row r="53" spans="1:23" s="34" customFormat="1" ht="15.75" thickBot="1" x14ac:dyDescent="0.25">
      <c r="A53" s="18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8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8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8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Klasik Osmanlı Sanatı I</v>
      </c>
      <c r="Q56" s="6" t="str">
        <f>HLOOKUP(Q$1,program!$E56:$J57,2,FALSE)</f>
        <v>Klasik Osmanlı Sanatı I</v>
      </c>
      <c r="R56" s="6" t="str">
        <f>HLOOKUP(R$1,program!$E56:$J57,2,FALSE)</f>
        <v>Klasik Osmanlı Sanatı I</v>
      </c>
      <c r="S56" s="6" t="str">
        <f>HLOOKUP(S$1,program!$E56:$J57,2,FALSE)</f>
        <v>Klasik Osmanlı Sanatı I</v>
      </c>
      <c r="T56" s="6" t="str">
        <f>HLOOKUP(T$1,program!$E56:$J57,2,FALSE)</f>
        <v>Klasik Osmanlı Sanatı I</v>
      </c>
      <c r="U56" s="6" t="str">
        <f>HLOOKUP(U$1,program!$E56:$J57,2,FALSE)</f>
        <v>Klasik Osmanlı Sanatı I</v>
      </c>
      <c r="V56" s="6" t="str">
        <f>HLOOKUP(V$1,program!$E56:$J57,2,FALSE)</f>
        <v>Klasik Osmanlı Sanatı I</v>
      </c>
      <c r="W56" s="6" t="str">
        <f>HLOOKUP(W$1,program!$E56:$J57,2,FALSE)</f>
        <v>Klasik Osmanlı Sanatı I</v>
      </c>
    </row>
    <row r="57" spans="1:23" s="34" customFormat="1" ht="15.75" thickBot="1" x14ac:dyDescent="0.25">
      <c r="A57" s="18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8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8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8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Mesleki İngilizce I</v>
      </c>
      <c r="Q60" s="6" t="str">
        <f>HLOOKUP(Q$1,program!$E60:$J61,2,FALSE)</f>
        <v>Mesleki İngilizce I</v>
      </c>
      <c r="R60" s="6" t="str">
        <f>HLOOKUP(R$1,program!$E60:$J61,2,FALSE)</f>
        <v>Mesleki İngilizce I</v>
      </c>
      <c r="S60" s="6" t="str">
        <f>HLOOKUP(S$1,program!$E60:$J61,2,FALSE)</f>
        <v>Mesleki İngilizce I</v>
      </c>
      <c r="T60" s="6" t="str">
        <f>HLOOKUP(T$1,program!$E60:$J61,2,FALSE)</f>
        <v>Mesleki İngilizce I</v>
      </c>
      <c r="U60" s="6" t="str">
        <f>HLOOKUP(U$1,program!$E60:$J61,2,FALSE)</f>
        <v>Mesleki İngilizce I</v>
      </c>
      <c r="V60" s="6" t="str">
        <f>HLOOKUP(V$1,program!$E60:$J61,2,FALSE)</f>
        <v>Mesleki İngilizce I</v>
      </c>
      <c r="W60" s="6" t="str">
        <f>HLOOKUP(W$1,program!$E60:$J61,2,FALSE)</f>
        <v>Mesleki İngilizce I</v>
      </c>
    </row>
    <row r="61" spans="1:23" s="34" customFormat="1" ht="15.75" thickBot="1" x14ac:dyDescent="0.25">
      <c r="A61" s="18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8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8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8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8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8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80">
        <f>Ders_Programı!A69</f>
        <v>44232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18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8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8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8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Erken Osm. Sanatı I</v>
      </c>
      <c r="Q72" s="6" t="str">
        <f>HLOOKUP(Q$1,program!$E72:$J73,2,FALSE)</f>
        <v>Erken Osm. Sanatı I</v>
      </c>
      <c r="R72" s="6" t="str">
        <f>HLOOKUP(R$1,program!$E72:$J73,2,FALSE)</f>
        <v>Erken Osm. Sanatı I</v>
      </c>
      <c r="S72" s="6" t="str">
        <f>HLOOKUP(S$1,program!$E72:$J73,2,FALSE)</f>
        <v>Erken Osm. Sanatı I</v>
      </c>
      <c r="T72" s="6" t="str">
        <f>HLOOKUP(T$1,program!$E72:$J73,2,FALSE)</f>
        <v>Erken Osm. Sanatı I</v>
      </c>
      <c r="U72" s="6" t="str">
        <f>HLOOKUP(U$1,program!$E72:$J73,2,FALSE)</f>
        <v>Erken Osm. Sanatı I</v>
      </c>
      <c r="V72" s="6" t="str">
        <f>HLOOKUP(V$1,program!$E72:$J73,2,FALSE)</f>
        <v>Erken Osm. Sanatı I</v>
      </c>
      <c r="W72" s="6" t="str">
        <f>HLOOKUP(W$1,program!$E72:$J73,2,FALSE)</f>
        <v>Erken Osm. Sanatı I</v>
      </c>
    </row>
    <row r="73" spans="1:23" s="34" customFormat="1" ht="15.75" thickBot="1" x14ac:dyDescent="0.25">
      <c r="A73" s="18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8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Erken İslam Sanatı I</v>
      </c>
      <c r="Q74" s="6" t="str">
        <f>HLOOKUP(Q$1,program!$E74:$J75,2,FALSE)</f>
        <v>Erken İslam Sanatı I</v>
      </c>
      <c r="R74" s="6" t="str">
        <f>HLOOKUP(R$1,program!$E74:$J75,2,FALSE)</f>
        <v>Erken İslam Sanatı I</v>
      </c>
      <c r="S74" s="6" t="str">
        <f>HLOOKUP(S$1,program!$E74:$J75,2,FALSE)</f>
        <v>Erken İslam Sanatı I</v>
      </c>
      <c r="T74" s="6" t="str">
        <f>HLOOKUP(T$1,program!$E74:$J75,2,FALSE)</f>
        <v>Erken İslam Sanatı I</v>
      </c>
      <c r="U74" s="6" t="str">
        <f>HLOOKUP(U$1,program!$E74:$J75,2,FALSE)</f>
        <v>Erken İslam Sanatı I</v>
      </c>
      <c r="V74" s="6" t="str">
        <f>HLOOKUP(V$1,program!$E74:$J75,2,FALSE)</f>
        <v>Erken İslam Sanatı I</v>
      </c>
      <c r="W74" s="6" t="str">
        <f>HLOOKUP(W$1,program!$E74:$J75,2,FALSE)</f>
        <v>Erken İslam Sanatı I</v>
      </c>
    </row>
    <row r="75" spans="1:23" s="34" customFormat="1" ht="15.75" thickBot="1" x14ac:dyDescent="0.25">
      <c r="A75" s="18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8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18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8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San. Tar. Metin Oku.</v>
      </c>
      <c r="Q78" s="6" t="str">
        <f>HLOOKUP(Q$1,program!$E78:$J79,2,FALSE)</f>
        <v>San. Tar. Metin Oku.</v>
      </c>
      <c r="R78" s="6" t="str">
        <f>HLOOKUP(R$1,program!$E78:$J79,2,FALSE)</f>
        <v>San. Tar. Metin Oku.</v>
      </c>
      <c r="S78" s="6" t="str">
        <f>HLOOKUP(S$1,program!$E78:$J79,2,FALSE)</f>
        <v>San. Tar. Metin Oku.</v>
      </c>
      <c r="T78" s="6" t="str">
        <f>HLOOKUP(T$1,program!$E78:$J79,2,FALSE)</f>
        <v>San. Tar. Metin Oku.</v>
      </c>
      <c r="U78" s="6" t="str">
        <f>HLOOKUP(U$1,program!$E78:$J79,2,FALSE)</f>
        <v>San. Tar. Metin Oku.</v>
      </c>
      <c r="V78" s="6" t="str">
        <f>HLOOKUP(V$1,program!$E78:$J79,2,FALSE)</f>
        <v>San. Tar. Metin Oku.</v>
      </c>
      <c r="W78" s="6" t="str">
        <f>HLOOKUP(W$1,program!$E78:$J79,2,FALSE)</f>
        <v>San. Tar. Metin Oku.</v>
      </c>
    </row>
    <row r="79" spans="1:23" s="34" customFormat="1" ht="15.75" thickBot="1" x14ac:dyDescent="0.25">
      <c r="A79" s="18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8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8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8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Türk S. Modernizm ve Etkileşimler</v>
      </c>
      <c r="Q82" s="6" t="str">
        <f>HLOOKUP(Q$1,program!$E82:$J83,2,FALSE)</f>
        <v>Türk S. Modernizm ve Etkileşimler</v>
      </c>
      <c r="R82" s="6" t="str">
        <f>HLOOKUP(R$1,program!$E82:$J83,2,FALSE)</f>
        <v>Türk S. Modernizm ve Etkileşimler</v>
      </c>
      <c r="S82" s="6" t="str">
        <f>HLOOKUP(S$1,program!$E82:$J83,2,FALSE)</f>
        <v>Türk S. Modernizm ve Etkileşimler</v>
      </c>
      <c r="T82" s="6" t="str">
        <f>HLOOKUP(T$1,program!$E82:$J83,2,FALSE)</f>
        <v>Türk S. Modernizm ve Etkileşimler</v>
      </c>
      <c r="U82" s="6" t="str">
        <f>HLOOKUP(U$1,program!$E82:$J83,2,FALSE)</f>
        <v>Türk S. Modernizm ve Etkileşimler</v>
      </c>
      <c r="V82" s="6" t="str">
        <f>HLOOKUP(V$1,program!$E82:$J83,2,FALSE)</f>
        <v>Türk S. Modernizm ve Etkileşimler</v>
      </c>
      <c r="W82" s="6" t="str">
        <f>HLOOKUP(W$1,program!$E82:$J83,2,FALSE)</f>
        <v>Türk S. Modernizm ve Etkileşimler</v>
      </c>
    </row>
    <row r="83" spans="1:23" s="34" customFormat="1" ht="15.75" thickBot="1" x14ac:dyDescent="0.25">
      <c r="A83" s="18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8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8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8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8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8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80">
        <f>Ders_Programı!A91</f>
        <v>44233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18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8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8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8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And. Medeniyetleri San. I</v>
      </c>
      <c r="Q94" s="6" t="str">
        <f>HLOOKUP(Q$1,program!$E94:$J95,2,FALSE)</f>
        <v>And. Medeniyetleri San. I</v>
      </c>
      <c r="R94" s="6" t="str">
        <f>HLOOKUP(R$1,program!$E94:$J95,2,FALSE)</f>
        <v>And. Medeniyetleri San. I</v>
      </c>
      <c r="S94" s="6" t="str">
        <f>HLOOKUP(S$1,program!$E94:$J95,2,FALSE)</f>
        <v>And. Medeniyetleri San. I</v>
      </c>
      <c r="T94" s="6" t="str">
        <f>HLOOKUP(T$1,program!$E94:$J95,2,FALSE)</f>
        <v>And. Medeniyetleri San. I</v>
      </c>
      <c r="U94" s="6" t="str">
        <f>HLOOKUP(U$1,program!$E94:$J95,2,FALSE)</f>
        <v>And. Medeniyetleri San. I</v>
      </c>
      <c r="V94" s="6" t="str">
        <f>HLOOKUP(V$1,program!$E94:$J95,2,FALSE)</f>
        <v>And. Medeniyetleri San. I</v>
      </c>
      <c r="W94" s="6" t="str">
        <f>HLOOKUP(W$1,program!$E94:$J95,2,FALSE)</f>
        <v>And. Medeniyetleri San. I</v>
      </c>
    </row>
    <row r="95" spans="1:23" s="34" customFormat="1" ht="15.75" thickBot="1" x14ac:dyDescent="0.25">
      <c r="A95" s="18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8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Avrupa Sanatı I</v>
      </c>
      <c r="Q96" s="6" t="str">
        <f>HLOOKUP(Q$1,program!$E96:$J97,2,FALSE)</f>
        <v>Avrupa Sanatı I</v>
      </c>
      <c r="R96" s="6" t="str">
        <f>HLOOKUP(R$1,program!$E96:$J97,2,FALSE)</f>
        <v>Avrupa Sanatı I</v>
      </c>
      <c r="S96" s="6" t="str">
        <f>HLOOKUP(S$1,program!$E96:$J97,2,FALSE)</f>
        <v>Avrupa Sanatı I</v>
      </c>
      <c r="T96" s="6" t="str">
        <f>HLOOKUP(T$1,program!$E96:$J97,2,FALSE)</f>
        <v>Avrupa Sanatı I</v>
      </c>
      <c r="U96" s="6" t="str">
        <f>HLOOKUP(U$1,program!$E96:$J97,2,FALSE)</f>
        <v>Avrupa Sanatı I</v>
      </c>
      <c r="V96" s="6" t="str">
        <f>HLOOKUP(V$1,program!$E96:$J97,2,FALSE)</f>
        <v>Avrupa Sanatı I</v>
      </c>
      <c r="W96" s="6" t="str">
        <f>HLOOKUP(W$1,program!$E96:$J97,2,FALSE)</f>
        <v>Avrupa Sanatı I</v>
      </c>
    </row>
    <row r="97" spans="1:23" s="34" customFormat="1" ht="15.75" thickBot="1" x14ac:dyDescent="0.25">
      <c r="A97" s="18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8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8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8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Osmanlı Türkçesi I</v>
      </c>
      <c r="Q100" s="6" t="str">
        <f>HLOOKUP(Q$1,program!$E100:$J101,2,FALSE)</f>
        <v>Osmanlı Türkçesi I</v>
      </c>
      <c r="R100" s="6" t="str">
        <f>HLOOKUP(R$1,program!$E100:$J101,2,FALSE)</f>
        <v>Osmanlı Türkçesi I</v>
      </c>
      <c r="S100" s="6" t="str">
        <f>HLOOKUP(S$1,program!$E100:$J101,2,FALSE)</f>
        <v>Osmanlı Türkçesi I</v>
      </c>
      <c r="T100" s="6" t="str">
        <f>HLOOKUP(T$1,program!$E100:$J101,2,FALSE)</f>
        <v>Osmanlı Türkçesi I</v>
      </c>
      <c r="U100" s="6" t="str">
        <f>HLOOKUP(U$1,program!$E100:$J101,2,FALSE)</f>
        <v>Osmanlı Türkçesi I</v>
      </c>
      <c r="V100" s="6" t="str">
        <f>HLOOKUP(V$1,program!$E100:$J101,2,FALSE)</f>
        <v>Osmanlı Türkçesi I</v>
      </c>
      <c r="W100" s="6" t="str">
        <f>HLOOKUP(W$1,program!$E100:$J101,2,FALSE)</f>
        <v>Osmanlı Türkçesi I</v>
      </c>
    </row>
    <row r="101" spans="1:23" s="34" customFormat="1" ht="15.75" thickBot="1" x14ac:dyDescent="0.25">
      <c r="A101" s="18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8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8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8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Batı. Dönemi Osm. San. I</v>
      </c>
      <c r="Q104" s="6" t="str">
        <f>HLOOKUP(Q$1,program!$E104:$J105,2,FALSE)</f>
        <v>Batı. Dönemi Osm. San. I</v>
      </c>
      <c r="R104" s="6" t="str">
        <f>HLOOKUP(R$1,program!$E104:$J105,2,FALSE)</f>
        <v>Batı. Dönemi Osm. San. I</v>
      </c>
      <c r="S104" s="6" t="str">
        <f>HLOOKUP(S$1,program!$E104:$J105,2,FALSE)</f>
        <v>Batı. Dönemi Osm. San. I</v>
      </c>
      <c r="T104" s="6" t="str">
        <f>HLOOKUP(T$1,program!$E104:$J105,2,FALSE)</f>
        <v>Batı. Dönemi Osm. San. I</v>
      </c>
      <c r="U104" s="6" t="str">
        <f>HLOOKUP(U$1,program!$E104:$J105,2,FALSE)</f>
        <v>Batı. Dönemi Osm. San. I</v>
      </c>
      <c r="V104" s="6" t="str">
        <f>HLOOKUP(V$1,program!$E104:$J105,2,FALSE)</f>
        <v>Batı. Dönemi Osm. San. I</v>
      </c>
      <c r="W104" s="6" t="str">
        <f>HLOOKUP(W$1,program!$E104:$J105,2,FALSE)</f>
        <v>Batı. Dönemi Osm. San. I</v>
      </c>
    </row>
    <row r="105" spans="1:23" s="34" customFormat="1" ht="15.75" thickBot="1" x14ac:dyDescent="0.25">
      <c r="A105" s="18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8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8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8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8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8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80">
        <f>Ders_Programı!A113</f>
        <v>44234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Geleneksel Türk El. San.</v>
      </c>
      <c r="Q112" s="6" t="str">
        <f>HLOOKUP(Q$1,program!$E112:$J113,2,FALSE)</f>
        <v>Geleneksel Türk El. San.</v>
      </c>
      <c r="R112" s="6" t="str">
        <f>HLOOKUP(R$1,program!$E112:$J113,2,FALSE)</f>
        <v>Geleneksel Türk El. San.</v>
      </c>
      <c r="S112" s="6" t="str">
        <f>HLOOKUP(S$1,program!$E112:$J113,2,FALSE)</f>
        <v>Geleneksel Türk El. San.</v>
      </c>
      <c r="T112" s="6" t="str">
        <f>HLOOKUP(T$1,program!$E112:$J113,2,FALSE)</f>
        <v>Geleneksel Türk El. San.</v>
      </c>
      <c r="U112" s="6" t="str">
        <f>HLOOKUP(U$1,program!$E112:$J113,2,FALSE)</f>
        <v>Geleneksel Türk El. San.</v>
      </c>
      <c r="V112" s="6" t="str">
        <f>HLOOKUP(V$1,program!$E112:$J113,2,FALSE)</f>
        <v>Geleneksel Türk El. San.</v>
      </c>
      <c r="W112" s="6" t="str">
        <f>HLOOKUP(W$1,program!$E112:$J113,2,FALSE)</f>
        <v>Geleneksel Türk El. San.</v>
      </c>
    </row>
    <row r="113" spans="1:23" s="34" customFormat="1" ht="15.75" thickBot="1" x14ac:dyDescent="0.25">
      <c r="A113" s="18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8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8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8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75" thickBot="1" x14ac:dyDescent="0.25">
      <c r="A117" s="18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8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Avrupa Sanatı III</v>
      </c>
      <c r="Q118" s="6" t="str">
        <f>HLOOKUP(Q$1,program!$E118:$J119,2,FALSE)</f>
        <v>Avrupa Sanatı III</v>
      </c>
      <c r="R118" s="6" t="str">
        <f>HLOOKUP(R$1,program!$E118:$J119,2,FALSE)</f>
        <v>Avrupa Sanatı III</v>
      </c>
      <c r="S118" s="6" t="str">
        <f>HLOOKUP(S$1,program!$E118:$J119,2,FALSE)</f>
        <v>Avrupa Sanatı III</v>
      </c>
      <c r="T118" s="6" t="str">
        <f>HLOOKUP(T$1,program!$E118:$J119,2,FALSE)</f>
        <v>Avrupa Sanatı III</v>
      </c>
      <c r="U118" s="6" t="str">
        <f>HLOOKUP(U$1,program!$E118:$J119,2,FALSE)</f>
        <v>Avrupa Sanatı III</v>
      </c>
      <c r="V118" s="6" t="str">
        <f>HLOOKUP(V$1,program!$E118:$J119,2,FALSE)</f>
        <v>Avrupa Sanatı III</v>
      </c>
      <c r="W118" s="6" t="str">
        <f>HLOOKUP(W$1,program!$E118:$J119,2,FALSE)</f>
        <v>Avrupa Sanatı III</v>
      </c>
    </row>
    <row r="119" spans="1:23" s="34" customFormat="1" ht="15.75" thickBot="1" x14ac:dyDescent="0.25">
      <c r="A119" s="18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8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18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8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 xml:space="preserve"> And. Beylikler Sanatı I</v>
      </c>
      <c r="Q122" s="6" t="str">
        <f>HLOOKUP(Q$1,program!$E122:$J123,2,FALSE)</f>
        <v xml:space="preserve"> And. Beylikler Sanatı I</v>
      </c>
      <c r="R122" s="6" t="str">
        <f>HLOOKUP(R$1,program!$E122:$J123,2,FALSE)</f>
        <v xml:space="preserve"> And. Beylikler Sanatı I</v>
      </c>
      <c r="S122" s="6" t="str">
        <f>HLOOKUP(S$1,program!$E122:$J123,2,FALSE)</f>
        <v xml:space="preserve"> And. Beylikler Sanatı I</v>
      </c>
      <c r="T122" s="6" t="str">
        <f>HLOOKUP(T$1,program!$E122:$J123,2,FALSE)</f>
        <v xml:space="preserve"> And. Beylikler Sanatı I</v>
      </c>
      <c r="U122" s="6" t="str">
        <f>HLOOKUP(U$1,program!$E122:$J123,2,FALSE)</f>
        <v xml:space="preserve"> And. Beylikler Sanatı I</v>
      </c>
      <c r="V122" s="6" t="str">
        <f>HLOOKUP(V$1,program!$E122:$J123,2,FALSE)</f>
        <v xml:space="preserve"> And. Beylikler Sanatı I</v>
      </c>
      <c r="W122" s="6" t="str">
        <f>HLOOKUP(W$1,program!$E122:$J123,2,FALSE)</f>
        <v xml:space="preserve"> And. Beylikler Sanatı I</v>
      </c>
    </row>
    <row r="123" spans="1:23" s="34" customFormat="1" ht="15.75" thickBot="1" x14ac:dyDescent="0.25">
      <c r="A123" s="18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8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18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8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Yeni Çağ İslam Sanatı</v>
      </c>
      <c r="Q126" s="6" t="str">
        <f>HLOOKUP(Q$1,program!$E126:$J127,2,FALSE)</f>
        <v>Yeni Çağ İslam Sanatı</v>
      </c>
      <c r="R126" s="6" t="str">
        <f>HLOOKUP(R$1,program!$E126:$J127,2,FALSE)</f>
        <v>Yeni Çağ İslam Sanatı</v>
      </c>
      <c r="S126" s="6" t="str">
        <f>HLOOKUP(S$1,program!$E126:$J127,2,FALSE)</f>
        <v>Yeni Çağ İslam Sanatı</v>
      </c>
      <c r="T126" s="6" t="str">
        <f>HLOOKUP(T$1,program!$E126:$J127,2,FALSE)</f>
        <v>Yeni Çağ İslam Sanatı</v>
      </c>
      <c r="U126" s="6" t="str">
        <f>HLOOKUP(U$1,program!$E126:$J127,2,FALSE)</f>
        <v>Yeni Çağ İslam Sanatı</v>
      </c>
      <c r="V126" s="6" t="str">
        <f>HLOOKUP(V$1,program!$E126:$J127,2,FALSE)</f>
        <v>Yeni Çağ İslam Sanatı</v>
      </c>
      <c r="W126" s="6" t="str">
        <f>HLOOKUP(W$1,program!$E126:$J127,2,FALSE)</f>
        <v>Yeni Çağ İslam Sanatı</v>
      </c>
    </row>
    <row r="127" spans="1:23" s="34" customFormat="1" ht="15.75" thickBot="1" x14ac:dyDescent="0.25">
      <c r="A127" s="18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8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18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8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İslam Öncesi Türk San. I</v>
      </c>
      <c r="Q130" s="6" t="str">
        <f>HLOOKUP(Q$1,program!$E130:$J131,2,FALSE)</f>
        <v>İslam Öncesi Türk San. I</v>
      </c>
      <c r="R130" s="6" t="str">
        <f>HLOOKUP(R$1,program!$E130:$J131,2,FALSE)</f>
        <v>İslam Öncesi Türk San. I</v>
      </c>
      <c r="S130" s="6" t="str">
        <f>HLOOKUP(S$1,program!$E130:$J131,2,FALSE)</f>
        <v>İslam Öncesi Türk San. I</v>
      </c>
      <c r="T130" s="6" t="str">
        <f>HLOOKUP(T$1,program!$E130:$J131,2,FALSE)</f>
        <v>İslam Öncesi Türk San. I</v>
      </c>
      <c r="U130" s="6" t="str">
        <f>HLOOKUP(U$1,program!$E130:$J131,2,FALSE)</f>
        <v>İslam Öncesi Türk San. I</v>
      </c>
      <c r="V130" s="6" t="str">
        <f>HLOOKUP(V$1,program!$E130:$J131,2,FALSE)</f>
        <v>İslam Öncesi Türk San. I</v>
      </c>
      <c r="W130" s="6" t="str">
        <f>HLOOKUP(W$1,program!$E130:$J131,2,FALSE)</f>
        <v>İslam Öncesi Türk San. I</v>
      </c>
    </row>
    <row r="131" spans="1:23" s="34" customFormat="1" ht="15.75" customHeight="1" thickBot="1" x14ac:dyDescent="0.25">
      <c r="A131" s="18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8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80">
        <f>Ders_Programı!A135</f>
        <v>44235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8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8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8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8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Saha Araştırması I</v>
      </c>
      <c r="Q138" s="6" t="str">
        <f>HLOOKUP(Q$1,program!$E138:$J139,2,FALSE)</f>
        <v>Saha Araştırması I</v>
      </c>
      <c r="R138" s="6" t="str">
        <f>HLOOKUP(R$1,program!$E138:$J139,2,FALSE)</f>
        <v>Saha Araştırması I</v>
      </c>
      <c r="S138" s="6" t="str">
        <f>HLOOKUP(S$1,program!$E138:$J139,2,FALSE)</f>
        <v>Saha Araştırması I</v>
      </c>
      <c r="T138" s="6" t="str">
        <f>HLOOKUP(T$1,program!$E138:$J139,2,FALSE)</f>
        <v>Saha Araştırması I</v>
      </c>
      <c r="U138" s="6" t="str">
        <f>HLOOKUP(U$1,program!$E138:$J139,2,FALSE)</f>
        <v>Saha Araştırması I</v>
      </c>
      <c r="V138" s="6" t="str">
        <f>HLOOKUP(V$1,program!$E138:$J139,2,FALSE)</f>
        <v>Saha Araştırması I</v>
      </c>
      <c r="W138" s="6" t="str">
        <f>HLOOKUP(W$1,program!$E138:$J139,2,FALSE)</f>
        <v>Saha Araştırması I</v>
      </c>
    </row>
    <row r="139" spans="1:23" s="34" customFormat="1" ht="15.75" thickBot="1" x14ac:dyDescent="0.25">
      <c r="A139" s="18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8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San. Tarihinde Bil. Uyg. I</v>
      </c>
      <c r="Q140" s="6" t="str">
        <f>HLOOKUP(Q$1,program!$E140:$J141,2,FALSE)</f>
        <v>San. Tarihinde Bil. Uyg. I</v>
      </c>
      <c r="R140" s="6" t="str">
        <f>HLOOKUP(R$1,program!$E140:$J141,2,FALSE)</f>
        <v>San. Tarihinde Bil. Uyg. I</v>
      </c>
      <c r="S140" s="6" t="str">
        <f>HLOOKUP(S$1,program!$E140:$J141,2,FALSE)</f>
        <v>San. Tarihinde Bil. Uyg. I</v>
      </c>
      <c r="T140" s="6" t="str">
        <f>HLOOKUP(T$1,program!$E140:$J141,2,FALSE)</f>
        <v>San. Tarihinde Bil. Uyg. I</v>
      </c>
      <c r="U140" s="6" t="str">
        <f>HLOOKUP(U$1,program!$E140:$J141,2,FALSE)</f>
        <v>San. Tarihinde Bil. Uyg. I</v>
      </c>
      <c r="V140" s="6" t="str">
        <f>HLOOKUP(V$1,program!$E140:$J141,2,FALSE)</f>
        <v>San. Tarihinde Bil. Uyg. I</v>
      </c>
      <c r="W140" s="6" t="str">
        <f>HLOOKUP(W$1,program!$E140:$J141,2,FALSE)</f>
        <v>San. Tarihinde Bil. Uyg. I</v>
      </c>
    </row>
    <row r="141" spans="1:23" s="34" customFormat="1" ht="15.75" thickBot="1" x14ac:dyDescent="0.25">
      <c r="A141" s="18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8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18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8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Bilimsel Arş. Kazı Tekn. I</v>
      </c>
      <c r="Q144" s="6" t="str">
        <f>HLOOKUP(Q$1,program!$E144:$J145,2,FALSE)</f>
        <v>Bilimsel Arş. Kazı Tekn. I</v>
      </c>
      <c r="R144" s="6" t="str">
        <f>HLOOKUP(R$1,program!$E144:$J145,2,FALSE)</f>
        <v>Bilimsel Arş. Kazı Tekn. I</v>
      </c>
      <c r="S144" s="6" t="str">
        <f>HLOOKUP(S$1,program!$E144:$J145,2,FALSE)</f>
        <v>Bilimsel Arş. Kazı Tekn. I</v>
      </c>
      <c r="T144" s="6" t="str">
        <f>HLOOKUP(T$1,program!$E144:$J145,2,FALSE)</f>
        <v>Bilimsel Arş. Kazı Tekn. I</v>
      </c>
      <c r="U144" s="6" t="str">
        <f>HLOOKUP(U$1,program!$E144:$J145,2,FALSE)</f>
        <v>Bilimsel Arş. Kazı Tekn. I</v>
      </c>
      <c r="V144" s="6" t="str">
        <f>HLOOKUP(V$1,program!$E144:$J145,2,FALSE)</f>
        <v>Bilimsel Arş. Kazı Tekn. I</v>
      </c>
      <c r="W144" s="6" t="str">
        <f>HLOOKUP(W$1,program!$E144:$J145,2,FALSE)</f>
        <v>Bilimsel Arş. Kazı Tekn. I</v>
      </c>
    </row>
    <row r="145" spans="1:23" s="34" customFormat="1" ht="15.75" thickBot="1" x14ac:dyDescent="0.25">
      <c r="A145" s="18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8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8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8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 xml:space="preserve">Orta Çağ İslam Sanatı I </v>
      </c>
      <c r="Q148" s="6" t="str">
        <f>HLOOKUP(Q$1,program!$E148:$J149,2,FALSE)</f>
        <v xml:space="preserve">Orta Çağ İslam Sanatı I </v>
      </c>
      <c r="R148" s="6" t="str">
        <f>HLOOKUP(R$1,program!$E148:$J149,2,FALSE)</f>
        <v xml:space="preserve">Orta Çağ İslam Sanatı I </v>
      </c>
      <c r="S148" s="6" t="str">
        <f>HLOOKUP(S$1,program!$E148:$J149,2,FALSE)</f>
        <v xml:space="preserve">Orta Çağ İslam Sanatı I </v>
      </c>
      <c r="T148" s="6" t="str">
        <f>HLOOKUP(T$1,program!$E148:$J149,2,FALSE)</f>
        <v xml:space="preserve">Orta Çağ İslam Sanatı I </v>
      </c>
      <c r="U148" s="6" t="str">
        <f>HLOOKUP(U$1,program!$E148:$J149,2,FALSE)</f>
        <v xml:space="preserve">Orta Çağ İslam Sanatı I </v>
      </c>
      <c r="V148" s="6" t="str">
        <f>HLOOKUP(V$1,program!$E148:$J149,2,FALSE)</f>
        <v xml:space="preserve">Orta Çağ İslam Sanatı I </v>
      </c>
      <c r="W148" s="6" t="str">
        <f>HLOOKUP(W$1,program!$E148:$J149,2,FALSE)</f>
        <v xml:space="preserve">Orta Çağ İslam Sanatı I </v>
      </c>
    </row>
    <row r="149" spans="1:23" s="34" customFormat="1" ht="15.75" thickBot="1" x14ac:dyDescent="0.25">
      <c r="A149" s="18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8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8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8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8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8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80">
        <f>Ders_Programı!A157</f>
        <v>44236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8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8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8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8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Bitirme Çalışması I</v>
      </c>
      <c r="Q160" s="6" t="str">
        <f>HLOOKUP(Q$1,program!$E160:$J161,2,FALSE)</f>
        <v>Bitirme Çalışması I</v>
      </c>
      <c r="R160" s="6" t="str">
        <f>HLOOKUP(R$1,program!$E160:$J161,2,FALSE)</f>
        <v>Bitirme Çalışması I</v>
      </c>
      <c r="S160" s="6" t="str">
        <f>HLOOKUP(S$1,program!$E160:$J161,2,FALSE)</f>
        <v>Bitirme Çalışması I</v>
      </c>
      <c r="T160" s="6" t="str">
        <f>HLOOKUP(T$1,program!$E160:$J161,2,FALSE)</f>
        <v>Bitirme Çalışması I</v>
      </c>
      <c r="U160" s="6" t="str">
        <f>HLOOKUP(U$1,program!$E160:$J161,2,FALSE)</f>
        <v>Bitirme Çalışması I</v>
      </c>
      <c r="V160" s="6" t="str">
        <f>HLOOKUP(V$1,program!$E160:$J161,2,FALSE)</f>
        <v>Bitirme Çalışması I</v>
      </c>
      <c r="W160" s="6" t="str">
        <f>HLOOKUP(W$1,program!$E160:$J161,2,FALSE)</f>
        <v>Bitirme Çalışması I</v>
      </c>
    </row>
    <row r="161" spans="1:23" s="34" customFormat="1" ht="15.75" thickBot="1" x14ac:dyDescent="0.25">
      <c r="A161" s="18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8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Antik Medeniyetler San.</v>
      </c>
      <c r="Q162" s="6" t="str">
        <f>HLOOKUP(Q$1,program!$E162:$J163,2,FALSE)</f>
        <v>Antik Medeniyetler San.</v>
      </c>
      <c r="R162" s="6" t="str">
        <f>HLOOKUP(R$1,program!$E162:$J163,2,FALSE)</f>
        <v>Antik Medeniyetler San.</v>
      </c>
      <c r="S162" s="6" t="str">
        <f>HLOOKUP(S$1,program!$E162:$J163,2,FALSE)</f>
        <v>Antik Medeniyetler San.</v>
      </c>
      <c r="T162" s="6" t="str">
        <f>HLOOKUP(T$1,program!$E162:$J163,2,FALSE)</f>
        <v>Antik Medeniyetler San.</v>
      </c>
      <c r="U162" s="6" t="str">
        <f>HLOOKUP(U$1,program!$E162:$J163,2,FALSE)</f>
        <v>Antik Medeniyetler San.</v>
      </c>
      <c r="V162" s="6" t="str">
        <f>HLOOKUP(V$1,program!$E162:$J163,2,FALSE)</f>
        <v>Antik Medeniyetler San.</v>
      </c>
      <c r="W162" s="6" t="str">
        <f>HLOOKUP(W$1,program!$E162:$J163,2,FALSE)</f>
        <v>Antik Medeniyetler San.</v>
      </c>
    </row>
    <row r="163" spans="1:23" s="34" customFormat="1" ht="15.75" thickBot="1" x14ac:dyDescent="0.25">
      <c r="A163" s="18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8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8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8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And. Selçuk. Devr. San. III</v>
      </c>
      <c r="Q166" s="6" t="str">
        <f>HLOOKUP(Q$1,program!$E166:$J167,2,FALSE)</f>
        <v>And. Selçuk. Devr. San. III</v>
      </c>
      <c r="R166" s="6" t="str">
        <f>HLOOKUP(R$1,program!$E166:$J167,2,FALSE)</f>
        <v>And. Selçuk. Devr. San. III</v>
      </c>
      <c r="S166" s="6" t="str">
        <f>HLOOKUP(S$1,program!$E166:$J167,2,FALSE)</f>
        <v>And. Selçuk. Devr. San. III</v>
      </c>
      <c r="T166" s="6" t="str">
        <f>HLOOKUP(T$1,program!$E166:$J167,2,FALSE)</f>
        <v>And. Selçuk. Devr. San. III</v>
      </c>
      <c r="U166" s="6" t="str">
        <f>HLOOKUP(U$1,program!$E166:$J167,2,FALSE)</f>
        <v>And. Selçuk. Devr. San. III</v>
      </c>
      <c r="V166" s="6" t="str">
        <f>HLOOKUP(V$1,program!$E166:$J167,2,FALSE)</f>
        <v>And. Selçuk. Devr. San. III</v>
      </c>
      <c r="W166" s="6" t="str">
        <f>HLOOKUP(W$1,program!$E166:$J167,2,FALSE)</f>
        <v>And. Selçuk. Devr. San. III</v>
      </c>
    </row>
    <row r="167" spans="1:23" s="34" customFormat="1" ht="15.75" thickBot="1" x14ac:dyDescent="0.25">
      <c r="A167" s="18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8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8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8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#REF!</v>
      </c>
      <c r="Q170" s="6" t="e">
        <f>HLOOKUP(Q$1,program!$E170:$J171,2,FALSE)</f>
        <v>#REF!</v>
      </c>
      <c r="R170" s="6" t="e">
        <f>HLOOKUP(R$1,program!$E170:$J171,2,FALSE)</f>
        <v>#REF!</v>
      </c>
      <c r="S170" s="6" t="e">
        <f>HLOOKUP(S$1,program!$E170:$J171,2,FALSE)</f>
        <v>#REF!</v>
      </c>
      <c r="T170" s="6" t="e">
        <f>HLOOKUP(T$1,program!$E170:$J171,2,FALSE)</f>
        <v>#REF!</v>
      </c>
      <c r="U170" s="6" t="e">
        <f>HLOOKUP(U$1,program!$E170:$J171,2,FALSE)</f>
        <v>#REF!</v>
      </c>
      <c r="V170" s="6" t="e">
        <f>HLOOKUP(V$1,program!$E170:$J171,2,FALSE)</f>
        <v>#REF!</v>
      </c>
      <c r="W170" s="6" t="e">
        <f>HLOOKUP(W$1,program!$E170:$J171,2,FALSE)</f>
        <v>#REF!</v>
      </c>
    </row>
    <row r="171" spans="1:23" s="34" customFormat="1" ht="15.75" thickBot="1" x14ac:dyDescent="0.25">
      <c r="A171" s="18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8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8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8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8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8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80">
        <f>Ders_Programı!A179</f>
        <v>44237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8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8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8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8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8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8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18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8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8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8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18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8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8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8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Sosyal Seçmeli Ders </v>
      </c>
      <c r="Q192" s="6" t="str">
        <f>HLOOKUP(Q$1,program!$E192:$J193,2,FALSE)</f>
        <v xml:space="preserve">Sosyal Seçmeli Ders </v>
      </c>
      <c r="R192" s="6" t="str">
        <f>HLOOKUP(R$1,program!$E192:$J193,2,FALSE)</f>
        <v xml:space="preserve">Sosyal Seçmeli Ders </v>
      </c>
      <c r="S192" s="6" t="str">
        <f>HLOOKUP(S$1,program!$E192:$J193,2,FALSE)</f>
        <v xml:space="preserve">Sosyal Seçmeli Ders </v>
      </c>
      <c r="T192" s="6" t="str">
        <f>HLOOKUP(T$1,program!$E192:$J193,2,FALSE)</f>
        <v xml:space="preserve">Sosyal Seçmeli Ders </v>
      </c>
      <c r="U192" s="6" t="str">
        <f>HLOOKUP(U$1,program!$E192:$J193,2,FALSE)</f>
        <v xml:space="preserve">Sosyal Seçmeli Ders </v>
      </c>
      <c r="V192" s="6" t="str">
        <f>HLOOKUP(V$1,program!$E192:$J193,2,FALSE)</f>
        <v xml:space="preserve">Sosyal Seçmeli Ders </v>
      </c>
      <c r="W192" s="6" t="str">
        <f>HLOOKUP(W$1,program!$E192:$J193,2,FALSE)</f>
        <v xml:space="preserve">Sosyal Seçmeli Ders </v>
      </c>
    </row>
    <row r="193" spans="1:23" s="34" customFormat="1" ht="15.75" thickBot="1" x14ac:dyDescent="0.25">
      <c r="A193" s="18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8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8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8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18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8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80">
        <f>Ders_Programı!A201</f>
        <v>44238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8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8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8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8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18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8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18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8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8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8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18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8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8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8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18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8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8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8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8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8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80">
        <f>Ders_Programı!A223</f>
        <v>44239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8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8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8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8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18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8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18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8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8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8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18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8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8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8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8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8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8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8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8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8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80">
        <f>Ders_Programı!A245</f>
        <v>44240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8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8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8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8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8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8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18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8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8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8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18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8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8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8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18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8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8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8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8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8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80">
        <f>Ders_Programı!A267</f>
        <v>44241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5.75" thickBot="1" x14ac:dyDescent="0.25">
      <c r="A267" s="18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8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5.75" thickBot="1" x14ac:dyDescent="0.25">
      <c r="A269" s="18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8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5.75" thickBot="1" x14ac:dyDescent="0.25">
      <c r="A271" s="18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8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5.75" thickBot="1" x14ac:dyDescent="0.25">
      <c r="A273" s="18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8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25">
      <c r="A275" s="18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8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5.75" thickBot="1" x14ac:dyDescent="0.25">
      <c r="A277" s="18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8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5.75" thickBot="1" x14ac:dyDescent="0.25">
      <c r="A279" s="18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8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5.75" thickBot="1" x14ac:dyDescent="0.25">
      <c r="A281" s="18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8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5.75" thickBot="1" x14ac:dyDescent="0.25">
      <c r="A283" s="18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8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25">
      <c r="A285" s="18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8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25"/>
    <row r="288" spans="1:23" s="34" customFormat="1" ht="15.75" thickBot="1" x14ac:dyDescent="0.25">
      <c r="A288" s="180">
        <f>Ders_Programı!A289</f>
        <v>44242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5.75" thickBot="1" x14ac:dyDescent="0.25">
      <c r="A289" s="18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8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5.75" thickBot="1" x14ac:dyDescent="0.25">
      <c r="A291" s="18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8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5.75" thickBot="1" x14ac:dyDescent="0.25">
      <c r="A293" s="18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8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5.75" thickBot="1" x14ac:dyDescent="0.25">
      <c r="A295" s="18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8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25">
      <c r="A297" s="18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8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5.75" thickBot="1" x14ac:dyDescent="0.25">
      <c r="A299" s="18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8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5.75" thickBot="1" x14ac:dyDescent="0.25">
      <c r="A301" s="18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8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5.75" thickBot="1" x14ac:dyDescent="0.25">
      <c r="A303" s="18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8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5.75" thickBot="1" x14ac:dyDescent="0.25">
      <c r="A305" s="18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8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25">
      <c r="A307" s="18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8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2"/>
      <c r="B1" s="183"/>
      <c r="C1" s="183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80">
        <f>Ders_Programı!A3</f>
        <v>44229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18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8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8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8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Nümizmatik</v>
      </c>
      <c r="M6" s="6" t="str">
        <f>HLOOKUP(M$1,program!$E6:$J7,2,FALSE)</f>
        <v>Nümizmatik</v>
      </c>
      <c r="N6" s="6" t="str">
        <f>HLOOKUP(N$1,program!$E6:$J7,2,FALSE)</f>
        <v>Nümizmatik</v>
      </c>
      <c r="O6" s="6" t="str">
        <f>HLOOKUP(O$1,program!$E6:$J7,2,FALSE)</f>
        <v>Nümizmatik</v>
      </c>
      <c r="P6" s="6" t="str">
        <f>HLOOKUP(P$1,program!$E6:$J7,2,FALSE)</f>
        <v>Nümizmatik</v>
      </c>
      <c r="Q6" s="6" t="str">
        <f>HLOOKUP(Q$1,program!$E6:$J7,2,FALSE)</f>
        <v>Nümizmatik</v>
      </c>
      <c r="R6" s="6" t="str">
        <f>HLOOKUP(R$1,program!$E6:$J7,2,FALSE)</f>
        <v>Nümizmatik</v>
      </c>
      <c r="S6" s="6" t="str">
        <f>HLOOKUP(S$1,program!$E6:$J7,2,FALSE)</f>
        <v>Nümizmatik</v>
      </c>
      <c r="T6" s="6" t="str">
        <f>HLOOKUP(T$1,program!$E6:$J7,2,FALSE)</f>
        <v>Nümizmatik</v>
      </c>
      <c r="U6" s="6" t="str">
        <f>HLOOKUP(U$1,program!$E6:$J7,2,FALSE)</f>
        <v>Nümizmatik</v>
      </c>
      <c r="V6" s="6" t="str">
        <f>HLOOKUP(V$1,program!$E6:$J7,2,FALSE)</f>
        <v>Nümizmatik</v>
      </c>
      <c r="W6" s="6" t="str">
        <f>HLOOKUP(W$1,program!$E6:$J7,2,FALSE)</f>
        <v>Nümizmatik</v>
      </c>
    </row>
    <row r="7" spans="1:23" s="34" customFormat="1" ht="15.75" thickBot="1" x14ac:dyDescent="0.25">
      <c r="A7" s="18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8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Resim Sanatı Tarihi</v>
      </c>
      <c r="M8" s="6" t="str">
        <f>HLOOKUP(M$1,program!$E8:$J9,2,FALSE)</f>
        <v>Resim Sanatı Tarihi</v>
      </c>
      <c r="N8" s="6" t="str">
        <f>HLOOKUP(N$1,program!$E8:$J9,2,FALSE)</f>
        <v>Resim Sanatı Tarihi</v>
      </c>
      <c r="O8" s="6" t="str">
        <f>HLOOKUP(O$1,program!$E8:$J9,2,FALSE)</f>
        <v>Resim Sanatı Tarihi</v>
      </c>
      <c r="P8" s="6" t="str">
        <f>HLOOKUP(P$1,program!$E8:$J9,2,FALSE)</f>
        <v>Resim Sanatı Tarihi</v>
      </c>
      <c r="Q8" s="6" t="str">
        <f>HLOOKUP(Q$1,program!$E8:$J9,2,FALSE)</f>
        <v>Resim Sanatı Tarihi</v>
      </c>
      <c r="R8" s="6" t="str">
        <f>HLOOKUP(R$1,program!$E8:$J9,2,FALSE)</f>
        <v>Resim Sanatı Tarihi</v>
      </c>
      <c r="S8" s="6" t="str">
        <f>HLOOKUP(S$1,program!$E8:$J9,2,FALSE)</f>
        <v>Resim Sanatı Tarihi</v>
      </c>
      <c r="T8" s="6" t="str">
        <f>HLOOKUP(T$1,program!$E8:$J9,2,FALSE)</f>
        <v>Resim Sanatı Tarihi</v>
      </c>
      <c r="U8" s="6" t="str">
        <f>HLOOKUP(U$1,program!$E8:$J9,2,FALSE)</f>
        <v>Resim Sanatı Tarihi</v>
      </c>
      <c r="V8" s="6" t="str">
        <f>HLOOKUP(V$1,program!$E8:$J9,2,FALSE)</f>
        <v>Resim Sanatı Tarihi</v>
      </c>
      <c r="W8" s="6" t="str">
        <f>HLOOKUP(W$1,program!$E8:$J9,2,FALSE)</f>
        <v>Resim Sanatı Tarihi</v>
      </c>
    </row>
    <row r="9" spans="1:23" s="34" customFormat="1" ht="15.75" thickBot="1" x14ac:dyDescent="0.25">
      <c r="A9" s="18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8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8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8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Sanat Tarihine Giriş I</v>
      </c>
      <c r="M12" s="6" t="str">
        <f>HLOOKUP(M$1,program!$E12:$J13,2,FALSE)</f>
        <v>Sanat Tarihine Giriş I</v>
      </c>
      <c r="N12" s="6" t="str">
        <f>HLOOKUP(N$1,program!$E12:$J13,2,FALSE)</f>
        <v>Sanat Tarihine Giriş I</v>
      </c>
      <c r="O12" s="6" t="str">
        <f>HLOOKUP(O$1,program!$E12:$J13,2,FALSE)</f>
        <v>Sanat Tarihine Giriş I</v>
      </c>
      <c r="P12" s="6" t="str">
        <f>HLOOKUP(P$1,program!$E12:$J13,2,FALSE)</f>
        <v>Sanat Tarihine Giriş I</v>
      </c>
      <c r="Q12" s="6" t="str">
        <f>HLOOKUP(Q$1,program!$E12:$J13,2,FALSE)</f>
        <v>Sanat Tarihine Giriş I</v>
      </c>
      <c r="R12" s="6" t="str">
        <f>HLOOKUP(R$1,program!$E12:$J13,2,FALSE)</f>
        <v>Sanat Tarihine Giriş I</v>
      </c>
      <c r="S12" s="6" t="str">
        <f>HLOOKUP(S$1,program!$E12:$J13,2,FALSE)</f>
        <v>Sanat Tarihine Giriş I</v>
      </c>
      <c r="T12" s="6" t="str">
        <f>HLOOKUP(T$1,program!$E12:$J13,2,FALSE)</f>
        <v>Sanat Tarihine Giriş I</v>
      </c>
      <c r="U12" s="6" t="str">
        <f>HLOOKUP(U$1,program!$E12:$J13,2,FALSE)</f>
        <v>Sanat Tarihine Giriş I</v>
      </c>
      <c r="V12" s="6" t="str">
        <f>HLOOKUP(V$1,program!$E12:$J13,2,FALSE)</f>
        <v>Sanat Tarihine Giriş I</v>
      </c>
      <c r="W12" s="6" t="str">
        <f>HLOOKUP(W$1,program!$E12:$J13,2,FALSE)</f>
        <v>Sanat Tarihine Giriş I</v>
      </c>
    </row>
    <row r="13" spans="1:23" s="34" customFormat="1" ht="15.75" thickBot="1" x14ac:dyDescent="0.25">
      <c r="A13" s="18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8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8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8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Modern Sanat Akımları</v>
      </c>
      <c r="M16" s="6" t="str">
        <f>HLOOKUP(M$1,program!$E16:$J17,2,FALSE)</f>
        <v>Modern Sanat Akımları</v>
      </c>
      <c r="N16" s="6" t="str">
        <f>HLOOKUP(N$1,program!$E16:$J17,2,FALSE)</f>
        <v>Modern Sanat Akımları</v>
      </c>
      <c r="O16" s="6" t="str">
        <f>HLOOKUP(O$1,program!$E16:$J17,2,FALSE)</f>
        <v>Modern Sanat Akımları</v>
      </c>
      <c r="P16" s="6" t="str">
        <f>HLOOKUP(P$1,program!$E16:$J17,2,FALSE)</f>
        <v>Modern Sanat Akımları</v>
      </c>
      <c r="Q16" s="6" t="str">
        <f>HLOOKUP(Q$1,program!$E16:$J17,2,FALSE)</f>
        <v>Modern Sanat Akımları</v>
      </c>
      <c r="R16" s="6" t="str">
        <f>HLOOKUP(R$1,program!$E16:$J17,2,FALSE)</f>
        <v>Modern Sanat Akımları</v>
      </c>
      <c r="S16" s="6" t="str">
        <f>HLOOKUP(S$1,program!$E16:$J17,2,FALSE)</f>
        <v>Modern Sanat Akımları</v>
      </c>
      <c r="T16" s="6" t="str">
        <f>HLOOKUP(T$1,program!$E16:$J17,2,FALSE)</f>
        <v>Modern Sanat Akımları</v>
      </c>
      <c r="U16" s="6" t="str">
        <f>HLOOKUP(U$1,program!$E16:$J17,2,FALSE)</f>
        <v>Modern Sanat Akımları</v>
      </c>
      <c r="V16" s="6" t="str">
        <f>HLOOKUP(V$1,program!$E16:$J17,2,FALSE)</f>
        <v>Modern Sanat Akımları</v>
      </c>
      <c r="W16" s="6" t="str">
        <f>HLOOKUP(W$1,program!$E16:$J17,2,FALSE)</f>
        <v>Modern Sanat Akımları</v>
      </c>
    </row>
    <row r="17" spans="1:23" s="34" customFormat="1" ht="15.75" thickBot="1" x14ac:dyDescent="0.25">
      <c r="A17" s="18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8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8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8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18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8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80">
        <f>Ders_Programı!A25</f>
        <v>44230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18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8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8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8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5.75" thickBot="1" x14ac:dyDescent="0.25">
      <c r="A29" s="18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8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Teknik Res. ve Rölöve I</v>
      </c>
      <c r="M30" s="6" t="str">
        <f>HLOOKUP(M$1,program!$E30:$J31,2,FALSE)</f>
        <v>Teknik Res. ve Rölöve I</v>
      </c>
      <c r="N30" s="6" t="str">
        <f>HLOOKUP(N$1,program!$E30:$J31,2,FALSE)</f>
        <v>Teknik Res. ve Rölöve I</v>
      </c>
      <c r="O30" s="6" t="str">
        <f>HLOOKUP(O$1,program!$E30:$J31,2,FALSE)</f>
        <v>Teknik Res. ve Rölöve I</v>
      </c>
      <c r="P30" s="6" t="str">
        <f>HLOOKUP(P$1,program!$E30:$J31,2,FALSE)</f>
        <v>Teknik Res. ve Rölöve I</v>
      </c>
      <c r="Q30" s="6" t="str">
        <f>HLOOKUP(Q$1,program!$E30:$J31,2,FALSE)</f>
        <v>Teknik Res. ve Rölöve I</v>
      </c>
      <c r="R30" s="6" t="str">
        <f>HLOOKUP(R$1,program!$E30:$J31,2,FALSE)</f>
        <v>Teknik Res. ve Rölöve I</v>
      </c>
      <c r="S30" s="6" t="str">
        <f>HLOOKUP(S$1,program!$E30:$J31,2,FALSE)</f>
        <v>Teknik Res. ve Rölöve I</v>
      </c>
      <c r="T30" s="6" t="str">
        <f>HLOOKUP(T$1,program!$E30:$J31,2,FALSE)</f>
        <v>Teknik Res. ve Rölöve I</v>
      </c>
      <c r="U30" s="6" t="str">
        <f>HLOOKUP(U$1,program!$E30:$J31,2,FALSE)</f>
        <v>Teknik Res. ve Rölöve I</v>
      </c>
      <c r="V30" s="6" t="str">
        <f>HLOOKUP(V$1,program!$E30:$J31,2,FALSE)</f>
        <v>Teknik Res. ve Rölöve I</v>
      </c>
      <c r="W30" s="6" t="str">
        <f>HLOOKUP(W$1,program!$E30:$J31,2,FALSE)</f>
        <v>Teknik Res. ve Rölöve I</v>
      </c>
    </row>
    <row r="31" spans="1:23" s="34" customFormat="1" ht="15.75" thickBot="1" x14ac:dyDescent="0.25">
      <c r="A31" s="18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8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8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8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Bizans Sanatı I</v>
      </c>
      <c r="M34" s="6" t="str">
        <f>HLOOKUP(M$1,program!$E34:$J35,2,FALSE)</f>
        <v>Bizans Sanatı I</v>
      </c>
      <c r="N34" s="6" t="str">
        <f>HLOOKUP(N$1,program!$E34:$J35,2,FALSE)</f>
        <v>Bizans Sanatı I</v>
      </c>
      <c r="O34" s="6" t="str">
        <f>HLOOKUP(O$1,program!$E34:$J35,2,FALSE)</f>
        <v>Bizans Sanatı I</v>
      </c>
      <c r="P34" s="6" t="str">
        <f>HLOOKUP(P$1,program!$E34:$J35,2,FALSE)</f>
        <v>Bizans Sanatı I</v>
      </c>
      <c r="Q34" s="6" t="str">
        <f>HLOOKUP(Q$1,program!$E34:$J35,2,FALSE)</f>
        <v>Bizans Sanatı I</v>
      </c>
      <c r="R34" s="6" t="str">
        <f>HLOOKUP(R$1,program!$E34:$J35,2,FALSE)</f>
        <v>Bizans Sanatı I</v>
      </c>
      <c r="S34" s="6" t="str">
        <f>HLOOKUP(S$1,program!$E34:$J35,2,FALSE)</f>
        <v>Bizans Sanatı I</v>
      </c>
      <c r="T34" s="6" t="str">
        <f>HLOOKUP(T$1,program!$E34:$J35,2,FALSE)</f>
        <v>Bizans Sanatı I</v>
      </c>
      <c r="U34" s="6" t="str">
        <f>HLOOKUP(U$1,program!$E34:$J35,2,FALSE)</f>
        <v>Bizans Sanatı I</v>
      </c>
      <c r="V34" s="6" t="str">
        <f>HLOOKUP(V$1,program!$E34:$J35,2,FALSE)</f>
        <v>Bizans Sanatı I</v>
      </c>
      <c r="W34" s="6" t="str">
        <f>HLOOKUP(W$1,program!$E34:$J35,2,FALSE)</f>
        <v>Bizans Sanatı I</v>
      </c>
    </row>
    <row r="35" spans="1:23" s="34" customFormat="1" ht="15.75" thickBot="1" x14ac:dyDescent="0.25">
      <c r="A35" s="18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8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8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8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Çağdaş Türk Sanatı</v>
      </c>
      <c r="M38" s="6" t="str">
        <f>HLOOKUP(M$1,program!$E38:$J39,2,FALSE)</f>
        <v>Çağdaş Türk Sanatı</v>
      </c>
      <c r="N38" s="6" t="str">
        <f>HLOOKUP(N$1,program!$E38:$J39,2,FALSE)</f>
        <v>Çağdaş Türk Sanatı</v>
      </c>
      <c r="O38" s="6" t="str">
        <f>HLOOKUP(O$1,program!$E38:$J39,2,FALSE)</f>
        <v>Çağdaş Türk Sanatı</v>
      </c>
      <c r="P38" s="6" t="str">
        <f>HLOOKUP(P$1,program!$E38:$J39,2,FALSE)</f>
        <v>Çağdaş Türk Sanatı</v>
      </c>
      <c r="Q38" s="6" t="str">
        <f>HLOOKUP(Q$1,program!$E38:$J39,2,FALSE)</f>
        <v>Çağdaş Türk Sanatı</v>
      </c>
      <c r="R38" s="6" t="str">
        <f>HLOOKUP(R$1,program!$E38:$J39,2,FALSE)</f>
        <v>Çağdaş Türk Sanatı</v>
      </c>
      <c r="S38" s="6" t="str">
        <f>HLOOKUP(S$1,program!$E38:$J39,2,FALSE)</f>
        <v>Çağdaş Türk Sanatı</v>
      </c>
      <c r="T38" s="6" t="str">
        <f>HLOOKUP(T$1,program!$E38:$J39,2,FALSE)</f>
        <v>Çağdaş Türk Sanatı</v>
      </c>
      <c r="U38" s="6" t="str">
        <f>HLOOKUP(U$1,program!$E38:$J39,2,FALSE)</f>
        <v>Çağdaş Türk Sanatı</v>
      </c>
      <c r="V38" s="6" t="str">
        <f>HLOOKUP(V$1,program!$E38:$J39,2,FALSE)</f>
        <v>Çağdaş Türk Sanatı</v>
      </c>
      <c r="W38" s="6" t="str">
        <f>HLOOKUP(W$1,program!$E38:$J39,2,FALSE)</f>
        <v>Çağdaş Türk Sanatı</v>
      </c>
    </row>
    <row r="39" spans="1:23" s="34" customFormat="1" ht="15.75" thickBot="1" x14ac:dyDescent="0.25">
      <c r="A39" s="18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8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8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8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18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8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80">
        <f>Ders_Programı!A47</f>
        <v>44231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8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8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8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8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And. Dışı Türk İslam San. I</v>
      </c>
      <c r="M50" s="6" t="str">
        <f>HLOOKUP(M$1,program!$E50:$J51,2,FALSE)</f>
        <v>And. Dışı Türk İslam San. I</v>
      </c>
      <c r="N50" s="6" t="str">
        <f>HLOOKUP(N$1,program!$E50:$J51,2,FALSE)</f>
        <v>And. Dışı Türk İslam San. I</v>
      </c>
      <c r="O50" s="6" t="str">
        <f>HLOOKUP(O$1,program!$E50:$J51,2,FALSE)</f>
        <v>And. Dışı Türk İslam San. I</v>
      </c>
      <c r="P50" s="6" t="str">
        <f>HLOOKUP(P$1,program!$E50:$J51,2,FALSE)</f>
        <v>And. Dışı Türk İslam San. I</v>
      </c>
      <c r="Q50" s="6" t="str">
        <f>HLOOKUP(Q$1,program!$E50:$J51,2,FALSE)</f>
        <v>And. Dışı Türk İslam San. I</v>
      </c>
      <c r="R50" s="6" t="str">
        <f>HLOOKUP(R$1,program!$E50:$J51,2,FALSE)</f>
        <v>And. Dışı Türk İslam San. I</v>
      </c>
      <c r="S50" s="6" t="str">
        <f>HLOOKUP(S$1,program!$E50:$J51,2,FALSE)</f>
        <v>And. Dışı Türk İslam San. I</v>
      </c>
      <c r="T50" s="6" t="str">
        <f>HLOOKUP(T$1,program!$E50:$J51,2,FALSE)</f>
        <v>And. Dışı Türk İslam San. I</v>
      </c>
      <c r="U50" s="6" t="str">
        <f>HLOOKUP(U$1,program!$E50:$J51,2,FALSE)</f>
        <v>And. Dışı Türk İslam San. I</v>
      </c>
      <c r="V50" s="6" t="str">
        <f>HLOOKUP(V$1,program!$E50:$J51,2,FALSE)</f>
        <v>And. Dışı Türk İslam San. I</v>
      </c>
      <c r="W50" s="6" t="str">
        <f>HLOOKUP(W$1,program!$E50:$J51,2,FALSE)</f>
        <v>And. Dışı Türk İslam San. I</v>
      </c>
    </row>
    <row r="51" spans="1:23" s="34" customFormat="1" ht="15.75" thickBot="1" x14ac:dyDescent="0.25">
      <c r="A51" s="18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8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And. Selçuklu Devri San. I</v>
      </c>
      <c r="M52" s="6" t="str">
        <f>HLOOKUP(M$1,program!$E52:$J53,2,FALSE)</f>
        <v>And. Selçuklu Devri San. I</v>
      </c>
      <c r="N52" s="6" t="str">
        <f>HLOOKUP(N$1,program!$E52:$J53,2,FALSE)</f>
        <v>And. Selçuklu Devri San. I</v>
      </c>
      <c r="O52" s="6" t="str">
        <f>HLOOKUP(O$1,program!$E52:$J53,2,FALSE)</f>
        <v>And. Selçuklu Devri San. I</v>
      </c>
      <c r="P52" s="6" t="str">
        <f>HLOOKUP(P$1,program!$E52:$J53,2,FALSE)</f>
        <v>And. Selçuklu Devri San. I</v>
      </c>
      <c r="Q52" s="6" t="str">
        <f>HLOOKUP(Q$1,program!$E52:$J53,2,FALSE)</f>
        <v>And. Selçuklu Devri San. I</v>
      </c>
      <c r="R52" s="6" t="str">
        <f>HLOOKUP(R$1,program!$E52:$J53,2,FALSE)</f>
        <v>And. Selçuklu Devri San. I</v>
      </c>
      <c r="S52" s="6" t="str">
        <f>HLOOKUP(S$1,program!$E52:$J53,2,FALSE)</f>
        <v>And. Selçuklu Devri San. I</v>
      </c>
      <c r="T52" s="6" t="str">
        <f>HLOOKUP(T$1,program!$E52:$J53,2,FALSE)</f>
        <v>And. Selçuklu Devri San. I</v>
      </c>
      <c r="U52" s="6" t="str">
        <f>HLOOKUP(U$1,program!$E52:$J53,2,FALSE)</f>
        <v>And. Selçuklu Devri San. I</v>
      </c>
      <c r="V52" s="6" t="str">
        <f>HLOOKUP(V$1,program!$E52:$J53,2,FALSE)</f>
        <v>And. Selçuklu Devri San. I</v>
      </c>
      <c r="W52" s="6" t="str">
        <f>HLOOKUP(W$1,program!$E52:$J53,2,FALSE)</f>
        <v>And. Selçuklu Devri San. I</v>
      </c>
    </row>
    <row r="53" spans="1:23" s="34" customFormat="1" ht="15.75" thickBot="1" x14ac:dyDescent="0.25">
      <c r="A53" s="18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8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8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8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Klasik Osmanlı Sanatı I</v>
      </c>
      <c r="M56" s="6" t="str">
        <f>HLOOKUP(M$1,program!$E56:$J57,2,FALSE)</f>
        <v>Klasik Osmanlı Sanatı I</v>
      </c>
      <c r="N56" s="6" t="str">
        <f>HLOOKUP(N$1,program!$E56:$J57,2,FALSE)</f>
        <v>Klasik Osmanlı Sanatı I</v>
      </c>
      <c r="O56" s="6" t="str">
        <f>HLOOKUP(O$1,program!$E56:$J57,2,FALSE)</f>
        <v>Klasik Osmanlı Sanatı I</v>
      </c>
      <c r="P56" s="6" t="str">
        <f>HLOOKUP(P$1,program!$E56:$J57,2,FALSE)</f>
        <v>Klasik Osmanlı Sanatı I</v>
      </c>
      <c r="Q56" s="6" t="str">
        <f>HLOOKUP(Q$1,program!$E56:$J57,2,FALSE)</f>
        <v>Klasik Osmanlı Sanatı I</v>
      </c>
      <c r="R56" s="6" t="str">
        <f>HLOOKUP(R$1,program!$E56:$J57,2,FALSE)</f>
        <v>Klasik Osmanlı Sanatı I</v>
      </c>
      <c r="S56" s="6" t="str">
        <f>HLOOKUP(S$1,program!$E56:$J57,2,FALSE)</f>
        <v>Klasik Osmanlı Sanatı I</v>
      </c>
      <c r="T56" s="6" t="str">
        <f>HLOOKUP(T$1,program!$E56:$J57,2,FALSE)</f>
        <v>Klasik Osmanlı Sanatı I</v>
      </c>
      <c r="U56" s="6" t="str">
        <f>HLOOKUP(U$1,program!$E56:$J57,2,FALSE)</f>
        <v>Klasik Osmanlı Sanatı I</v>
      </c>
      <c r="V56" s="6" t="str">
        <f>HLOOKUP(V$1,program!$E56:$J57,2,FALSE)</f>
        <v>Klasik Osmanlı Sanatı I</v>
      </c>
      <c r="W56" s="6" t="str">
        <f>HLOOKUP(W$1,program!$E56:$J57,2,FALSE)</f>
        <v>Klasik Osmanlı Sanatı I</v>
      </c>
    </row>
    <row r="57" spans="1:23" s="34" customFormat="1" ht="15.75" thickBot="1" x14ac:dyDescent="0.25">
      <c r="A57" s="18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8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8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8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Mesleki İngilizce I</v>
      </c>
      <c r="M60" s="6" t="str">
        <f>HLOOKUP(M$1,program!$E60:$J61,2,FALSE)</f>
        <v>Mesleki İngilizce I</v>
      </c>
      <c r="N60" s="6" t="str">
        <f>HLOOKUP(N$1,program!$E60:$J61,2,FALSE)</f>
        <v>Mesleki İngilizce I</v>
      </c>
      <c r="O60" s="6" t="str">
        <f>HLOOKUP(O$1,program!$E60:$J61,2,FALSE)</f>
        <v>Mesleki İngilizce I</v>
      </c>
      <c r="P60" s="6" t="str">
        <f>HLOOKUP(P$1,program!$E60:$J61,2,FALSE)</f>
        <v>Mesleki İngilizce I</v>
      </c>
      <c r="Q60" s="6" t="str">
        <f>HLOOKUP(Q$1,program!$E60:$J61,2,FALSE)</f>
        <v>Mesleki İngilizce I</v>
      </c>
      <c r="R60" s="6" t="str">
        <f>HLOOKUP(R$1,program!$E60:$J61,2,FALSE)</f>
        <v>Mesleki İngilizce I</v>
      </c>
      <c r="S60" s="6" t="str">
        <f>HLOOKUP(S$1,program!$E60:$J61,2,FALSE)</f>
        <v>Mesleki İngilizce I</v>
      </c>
      <c r="T60" s="6" t="str">
        <f>HLOOKUP(T$1,program!$E60:$J61,2,FALSE)</f>
        <v>Mesleki İngilizce I</v>
      </c>
      <c r="U60" s="6" t="str">
        <f>HLOOKUP(U$1,program!$E60:$J61,2,FALSE)</f>
        <v>Mesleki İngilizce I</v>
      </c>
      <c r="V60" s="6" t="str">
        <f>HLOOKUP(V$1,program!$E60:$J61,2,FALSE)</f>
        <v>Mesleki İngilizce I</v>
      </c>
      <c r="W60" s="6" t="str">
        <f>HLOOKUP(W$1,program!$E60:$J61,2,FALSE)</f>
        <v>Mesleki İngilizce I</v>
      </c>
    </row>
    <row r="61" spans="1:23" s="34" customFormat="1" ht="15.75" thickBot="1" x14ac:dyDescent="0.25">
      <c r="A61" s="18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8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8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8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8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8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80">
        <f>Ders_Programı!A69</f>
        <v>44232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18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8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8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8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Erken Osm. Sanatı I</v>
      </c>
      <c r="M72" s="6" t="str">
        <f>HLOOKUP(M$1,program!$E72:$J73,2,FALSE)</f>
        <v>Erken Osm. Sanatı I</v>
      </c>
      <c r="N72" s="6" t="str">
        <f>HLOOKUP(N$1,program!$E72:$J73,2,FALSE)</f>
        <v>Erken Osm. Sanatı I</v>
      </c>
      <c r="O72" s="6" t="str">
        <f>HLOOKUP(O$1,program!$E72:$J73,2,FALSE)</f>
        <v>Erken Osm. Sanatı I</v>
      </c>
      <c r="P72" s="6" t="str">
        <f>HLOOKUP(P$1,program!$E72:$J73,2,FALSE)</f>
        <v>Erken Osm. Sanatı I</v>
      </c>
      <c r="Q72" s="6" t="str">
        <f>HLOOKUP(Q$1,program!$E72:$J73,2,FALSE)</f>
        <v>Erken Osm. Sanatı I</v>
      </c>
      <c r="R72" s="6" t="str">
        <f>HLOOKUP(R$1,program!$E72:$J73,2,FALSE)</f>
        <v>Erken Osm. Sanatı I</v>
      </c>
      <c r="S72" s="6" t="str">
        <f>HLOOKUP(S$1,program!$E72:$J73,2,FALSE)</f>
        <v>Erken Osm. Sanatı I</v>
      </c>
      <c r="T72" s="6" t="str">
        <f>HLOOKUP(T$1,program!$E72:$J73,2,FALSE)</f>
        <v>Erken Osm. Sanatı I</v>
      </c>
      <c r="U72" s="6" t="str">
        <f>HLOOKUP(U$1,program!$E72:$J73,2,FALSE)</f>
        <v>Erken Osm. Sanatı I</v>
      </c>
      <c r="V72" s="6" t="str">
        <f>HLOOKUP(V$1,program!$E72:$J73,2,FALSE)</f>
        <v>Erken Osm. Sanatı I</v>
      </c>
      <c r="W72" s="6" t="str">
        <f>HLOOKUP(W$1,program!$E72:$J73,2,FALSE)</f>
        <v>Erken Osm. Sanatı I</v>
      </c>
    </row>
    <row r="73" spans="1:23" s="34" customFormat="1" ht="15.75" thickBot="1" x14ac:dyDescent="0.25">
      <c r="A73" s="18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8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Erken İslam Sanatı I</v>
      </c>
      <c r="M74" s="6" t="str">
        <f>HLOOKUP(M$1,program!$E74:$J75,2,FALSE)</f>
        <v>Erken İslam Sanatı I</v>
      </c>
      <c r="N74" s="6" t="str">
        <f>HLOOKUP(N$1,program!$E74:$J75,2,FALSE)</f>
        <v>Erken İslam Sanatı I</v>
      </c>
      <c r="O74" s="6" t="str">
        <f>HLOOKUP(O$1,program!$E74:$J75,2,FALSE)</f>
        <v>Erken İslam Sanatı I</v>
      </c>
      <c r="P74" s="6" t="str">
        <f>HLOOKUP(P$1,program!$E74:$J75,2,FALSE)</f>
        <v>Erken İslam Sanatı I</v>
      </c>
      <c r="Q74" s="6" t="str">
        <f>HLOOKUP(Q$1,program!$E74:$J75,2,FALSE)</f>
        <v>Erken İslam Sanatı I</v>
      </c>
      <c r="R74" s="6" t="str">
        <f>HLOOKUP(R$1,program!$E74:$J75,2,FALSE)</f>
        <v>Erken İslam Sanatı I</v>
      </c>
      <c r="S74" s="6" t="str">
        <f>HLOOKUP(S$1,program!$E74:$J75,2,FALSE)</f>
        <v>Erken İslam Sanatı I</v>
      </c>
      <c r="T74" s="6" t="str">
        <f>HLOOKUP(T$1,program!$E74:$J75,2,FALSE)</f>
        <v>Erken İslam Sanatı I</v>
      </c>
      <c r="U74" s="6" t="str">
        <f>HLOOKUP(U$1,program!$E74:$J75,2,FALSE)</f>
        <v>Erken İslam Sanatı I</v>
      </c>
      <c r="V74" s="6" t="str">
        <f>HLOOKUP(V$1,program!$E74:$J75,2,FALSE)</f>
        <v>Erken İslam Sanatı I</v>
      </c>
      <c r="W74" s="6" t="str">
        <f>HLOOKUP(W$1,program!$E74:$J75,2,FALSE)</f>
        <v>Erken İslam Sanatı I</v>
      </c>
    </row>
    <row r="75" spans="1:23" s="34" customFormat="1" ht="15.75" thickBot="1" x14ac:dyDescent="0.25">
      <c r="A75" s="18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8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18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8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San. Tar. Metin Oku.</v>
      </c>
      <c r="M78" s="6" t="str">
        <f>HLOOKUP(M$1,program!$E78:$J79,2,FALSE)</f>
        <v>San. Tar. Metin Oku.</v>
      </c>
      <c r="N78" s="6" t="str">
        <f>HLOOKUP(N$1,program!$E78:$J79,2,FALSE)</f>
        <v>San. Tar. Metin Oku.</v>
      </c>
      <c r="O78" s="6" t="str">
        <f>HLOOKUP(O$1,program!$E78:$J79,2,FALSE)</f>
        <v>San. Tar. Metin Oku.</v>
      </c>
      <c r="P78" s="6" t="str">
        <f>HLOOKUP(P$1,program!$E78:$J79,2,FALSE)</f>
        <v>San. Tar. Metin Oku.</v>
      </c>
      <c r="Q78" s="6" t="str">
        <f>HLOOKUP(Q$1,program!$E78:$J79,2,FALSE)</f>
        <v>San. Tar. Metin Oku.</v>
      </c>
      <c r="R78" s="6" t="str">
        <f>HLOOKUP(R$1,program!$E78:$J79,2,FALSE)</f>
        <v>San. Tar. Metin Oku.</v>
      </c>
      <c r="S78" s="6" t="str">
        <f>HLOOKUP(S$1,program!$E78:$J79,2,FALSE)</f>
        <v>San. Tar. Metin Oku.</v>
      </c>
      <c r="T78" s="6" t="str">
        <f>HLOOKUP(T$1,program!$E78:$J79,2,FALSE)</f>
        <v>San. Tar. Metin Oku.</v>
      </c>
      <c r="U78" s="6" t="str">
        <f>HLOOKUP(U$1,program!$E78:$J79,2,FALSE)</f>
        <v>San. Tar. Metin Oku.</v>
      </c>
      <c r="V78" s="6" t="str">
        <f>HLOOKUP(V$1,program!$E78:$J79,2,FALSE)</f>
        <v>San. Tar. Metin Oku.</v>
      </c>
      <c r="W78" s="6" t="str">
        <f>HLOOKUP(W$1,program!$E78:$J79,2,FALSE)</f>
        <v>San. Tar. Metin Oku.</v>
      </c>
    </row>
    <row r="79" spans="1:23" s="34" customFormat="1" ht="15.75" thickBot="1" x14ac:dyDescent="0.25">
      <c r="A79" s="18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8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8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8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Türk S. Modernizm ve Etkileşimler</v>
      </c>
      <c r="M82" s="6" t="str">
        <f>HLOOKUP(M$1,program!$E82:$J83,2,FALSE)</f>
        <v>Türk S. Modernizm ve Etkileşimler</v>
      </c>
      <c r="N82" s="6" t="str">
        <f>HLOOKUP(N$1,program!$E82:$J83,2,FALSE)</f>
        <v>Türk S. Modernizm ve Etkileşimler</v>
      </c>
      <c r="O82" s="6" t="str">
        <f>HLOOKUP(O$1,program!$E82:$J83,2,FALSE)</f>
        <v>Türk S. Modernizm ve Etkileşimler</v>
      </c>
      <c r="P82" s="6" t="str">
        <f>HLOOKUP(P$1,program!$E82:$J83,2,FALSE)</f>
        <v>Türk S. Modernizm ve Etkileşimler</v>
      </c>
      <c r="Q82" s="6" t="str">
        <f>HLOOKUP(Q$1,program!$E82:$J83,2,FALSE)</f>
        <v>Türk S. Modernizm ve Etkileşimler</v>
      </c>
      <c r="R82" s="6" t="str">
        <f>HLOOKUP(R$1,program!$E82:$J83,2,FALSE)</f>
        <v>Türk S. Modernizm ve Etkileşimler</v>
      </c>
      <c r="S82" s="6" t="str">
        <f>HLOOKUP(S$1,program!$E82:$J83,2,FALSE)</f>
        <v>Türk S. Modernizm ve Etkileşimler</v>
      </c>
      <c r="T82" s="6" t="str">
        <f>HLOOKUP(T$1,program!$E82:$J83,2,FALSE)</f>
        <v>Türk S. Modernizm ve Etkileşimler</v>
      </c>
      <c r="U82" s="6" t="str">
        <f>HLOOKUP(U$1,program!$E82:$J83,2,FALSE)</f>
        <v>Türk S. Modernizm ve Etkileşimler</v>
      </c>
      <c r="V82" s="6" t="str">
        <f>HLOOKUP(V$1,program!$E82:$J83,2,FALSE)</f>
        <v>Türk S. Modernizm ve Etkileşimler</v>
      </c>
      <c r="W82" s="6" t="str">
        <f>HLOOKUP(W$1,program!$E82:$J83,2,FALSE)</f>
        <v>Türk S. Modernizm ve Etkileşimler</v>
      </c>
    </row>
    <row r="83" spans="1:23" s="34" customFormat="1" ht="15.75" thickBot="1" x14ac:dyDescent="0.25">
      <c r="A83" s="18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8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8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8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8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8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80">
        <f>Ders_Programı!A91</f>
        <v>44233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18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8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8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8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And. Medeniyetleri San. I</v>
      </c>
      <c r="M94" s="6" t="str">
        <f>HLOOKUP(M$1,program!$E94:$J95,2,FALSE)</f>
        <v>And. Medeniyetleri San. I</v>
      </c>
      <c r="N94" s="6" t="str">
        <f>HLOOKUP(N$1,program!$E94:$J95,2,FALSE)</f>
        <v>And. Medeniyetleri San. I</v>
      </c>
      <c r="O94" s="6" t="str">
        <f>HLOOKUP(O$1,program!$E94:$J95,2,FALSE)</f>
        <v>And. Medeniyetleri San. I</v>
      </c>
      <c r="P94" s="6" t="str">
        <f>HLOOKUP(P$1,program!$E94:$J95,2,FALSE)</f>
        <v>And. Medeniyetleri San. I</v>
      </c>
      <c r="Q94" s="6" t="str">
        <f>HLOOKUP(Q$1,program!$E94:$J95,2,FALSE)</f>
        <v>And. Medeniyetleri San. I</v>
      </c>
      <c r="R94" s="6" t="str">
        <f>HLOOKUP(R$1,program!$E94:$J95,2,FALSE)</f>
        <v>And. Medeniyetleri San. I</v>
      </c>
      <c r="S94" s="6" t="str">
        <f>HLOOKUP(S$1,program!$E94:$J95,2,FALSE)</f>
        <v>And. Medeniyetleri San. I</v>
      </c>
      <c r="T94" s="6" t="str">
        <f>HLOOKUP(T$1,program!$E94:$J95,2,FALSE)</f>
        <v>And. Medeniyetleri San. I</v>
      </c>
      <c r="U94" s="6" t="str">
        <f>HLOOKUP(U$1,program!$E94:$J95,2,FALSE)</f>
        <v>And. Medeniyetleri San. I</v>
      </c>
      <c r="V94" s="6" t="str">
        <f>HLOOKUP(V$1,program!$E94:$J95,2,FALSE)</f>
        <v>And. Medeniyetleri San. I</v>
      </c>
      <c r="W94" s="6" t="str">
        <f>HLOOKUP(W$1,program!$E94:$J95,2,FALSE)</f>
        <v>And. Medeniyetleri San. I</v>
      </c>
    </row>
    <row r="95" spans="1:23" s="34" customFormat="1" ht="15.75" thickBot="1" x14ac:dyDescent="0.25">
      <c r="A95" s="18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8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Avrupa Sanatı I</v>
      </c>
      <c r="M96" s="6" t="str">
        <f>HLOOKUP(M$1,program!$E96:$J97,2,FALSE)</f>
        <v>Avrupa Sanatı I</v>
      </c>
      <c r="N96" s="6" t="str">
        <f>HLOOKUP(N$1,program!$E96:$J97,2,FALSE)</f>
        <v>Avrupa Sanatı I</v>
      </c>
      <c r="O96" s="6" t="str">
        <f>HLOOKUP(O$1,program!$E96:$J97,2,FALSE)</f>
        <v>Avrupa Sanatı I</v>
      </c>
      <c r="P96" s="6" t="str">
        <f>HLOOKUP(P$1,program!$E96:$J97,2,FALSE)</f>
        <v>Avrupa Sanatı I</v>
      </c>
      <c r="Q96" s="6" t="str">
        <f>HLOOKUP(Q$1,program!$E96:$J97,2,FALSE)</f>
        <v>Avrupa Sanatı I</v>
      </c>
      <c r="R96" s="6" t="str">
        <f>HLOOKUP(R$1,program!$E96:$J97,2,FALSE)</f>
        <v>Avrupa Sanatı I</v>
      </c>
      <c r="S96" s="6" t="str">
        <f>HLOOKUP(S$1,program!$E96:$J97,2,FALSE)</f>
        <v>Avrupa Sanatı I</v>
      </c>
      <c r="T96" s="6" t="str">
        <f>HLOOKUP(T$1,program!$E96:$J97,2,FALSE)</f>
        <v>Avrupa Sanatı I</v>
      </c>
      <c r="U96" s="6" t="str">
        <f>HLOOKUP(U$1,program!$E96:$J97,2,FALSE)</f>
        <v>Avrupa Sanatı I</v>
      </c>
      <c r="V96" s="6" t="str">
        <f>HLOOKUP(V$1,program!$E96:$J97,2,FALSE)</f>
        <v>Avrupa Sanatı I</v>
      </c>
      <c r="W96" s="6" t="str">
        <f>HLOOKUP(W$1,program!$E96:$J97,2,FALSE)</f>
        <v>Avrupa Sanatı I</v>
      </c>
    </row>
    <row r="97" spans="1:23" s="34" customFormat="1" ht="15.75" thickBot="1" x14ac:dyDescent="0.25">
      <c r="A97" s="18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8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8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8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Osmanlı Türkçesi I</v>
      </c>
      <c r="M100" s="6" t="str">
        <f>HLOOKUP(M$1,program!$E100:$J101,2,FALSE)</f>
        <v>Osmanlı Türkçesi I</v>
      </c>
      <c r="N100" s="6" t="str">
        <f>HLOOKUP(N$1,program!$E100:$J101,2,FALSE)</f>
        <v>Osmanlı Türkçesi I</v>
      </c>
      <c r="O100" s="6" t="str">
        <f>HLOOKUP(O$1,program!$E100:$J101,2,FALSE)</f>
        <v>Osmanlı Türkçesi I</v>
      </c>
      <c r="P100" s="6" t="str">
        <f>HLOOKUP(P$1,program!$E100:$J101,2,FALSE)</f>
        <v>Osmanlı Türkçesi I</v>
      </c>
      <c r="Q100" s="6" t="str">
        <f>HLOOKUP(Q$1,program!$E100:$J101,2,FALSE)</f>
        <v>Osmanlı Türkçesi I</v>
      </c>
      <c r="R100" s="6" t="str">
        <f>HLOOKUP(R$1,program!$E100:$J101,2,FALSE)</f>
        <v>Osmanlı Türkçesi I</v>
      </c>
      <c r="S100" s="6" t="str">
        <f>HLOOKUP(S$1,program!$E100:$J101,2,FALSE)</f>
        <v>Osmanlı Türkçesi I</v>
      </c>
      <c r="T100" s="6" t="str">
        <f>HLOOKUP(T$1,program!$E100:$J101,2,FALSE)</f>
        <v>Osmanlı Türkçesi I</v>
      </c>
      <c r="U100" s="6" t="str">
        <f>HLOOKUP(U$1,program!$E100:$J101,2,FALSE)</f>
        <v>Osmanlı Türkçesi I</v>
      </c>
      <c r="V100" s="6" t="str">
        <f>HLOOKUP(V$1,program!$E100:$J101,2,FALSE)</f>
        <v>Osmanlı Türkçesi I</v>
      </c>
      <c r="W100" s="6" t="str">
        <f>HLOOKUP(W$1,program!$E100:$J101,2,FALSE)</f>
        <v>Osmanlı Türkçesi I</v>
      </c>
    </row>
    <row r="101" spans="1:23" s="34" customFormat="1" ht="15.75" thickBot="1" x14ac:dyDescent="0.25">
      <c r="A101" s="18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8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8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8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Batı. Dönemi Osm. San. I</v>
      </c>
      <c r="M104" s="6" t="str">
        <f>HLOOKUP(M$1,program!$E104:$J105,2,FALSE)</f>
        <v>Batı. Dönemi Osm. San. I</v>
      </c>
      <c r="N104" s="6" t="str">
        <f>HLOOKUP(N$1,program!$E104:$J105,2,FALSE)</f>
        <v>Batı. Dönemi Osm. San. I</v>
      </c>
      <c r="O104" s="6" t="str">
        <f>HLOOKUP(O$1,program!$E104:$J105,2,FALSE)</f>
        <v>Batı. Dönemi Osm. San. I</v>
      </c>
      <c r="P104" s="6" t="str">
        <f>HLOOKUP(P$1,program!$E104:$J105,2,FALSE)</f>
        <v>Batı. Dönemi Osm. San. I</v>
      </c>
      <c r="Q104" s="6" t="str">
        <f>HLOOKUP(Q$1,program!$E104:$J105,2,FALSE)</f>
        <v>Batı. Dönemi Osm. San. I</v>
      </c>
      <c r="R104" s="6" t="str">
        <f>HLOOKUP(R$1,program!$E104:$J105,2,FALSE)</f>
        <v>Batı. Dönemi Osm. San. I</v>
      </c>
      <c r="S104" s="6" t="str">
        <f>HLOOKUP(S$1,program!$E104:$J105,2,FALSE)</f>
        <v>Batı. Dönemi Osm. San. I</v>
      </c>
      <c r="T104" s="6" t="str">
        <f>HLOOKUP(T$1,program!$E104:$J105,2,FALSE)</f>
        <v>Batı. Dönemi Osm. San. I</v>
      </c>
      <c r="U104" s="6" t="str">
        <f>HLOOKUP(U$1,program!$E104:$J105,2,FALSE)</f>
        <v>Batı. Dönemi Osm. San. I</v>
      </c>
      <c r="V104" s="6" t="str">
        <f>HLOOKUP(V$1,program!$E104:$J105,2,FALSE)</f>
        <v>Batı. Dönemi Osm. San. I</v>
      </c>
      <c r="W104" s="6" t="str">
        <f>HLOOKUP(W$1,program!$E104:$J105,2,FALSE)</f>
        <v>Batı. Dönemi Osm. San. I</v>
      </c>
    </row>
    <row r="105" spans="1:23" s="34" customFormat="1" ht="15.75" thickBot="1" x14ac:dyDescent="0.25">
      <c r="A105" s="18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8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8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8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8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8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80">
        <f>Ders_Programı!A113</f>
        <v>44234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Geleneksel Türk El. San.</v>
      </c>
      <c r="M112" s="6" t="str">
        <f>HLOOKUP(M$1,program!$E112:$J113,2,FALSE)</f>
        <v>Geleneksel Türk El. San.</v>
      </c>
      <c r="N112" s="6" t="str">
        <f>HLOOKUP(N$1,program!$E112:$J113,2,FALSE)</f>
        <v>Geleneksel Türk El. San.</v>
      </c>
      <c r="O112" s="6" t="str">
        <f>HLOOKUP(O$1,program!$E112:$J113,2,FALSE)</f>
        <v>Geleneksel Türk El. San.</v>
      </c>
      <c r="P112" s="6" t="str">
        <f>HLOOKUP(P$1,program!$E112:$J113,2,FALSE)</f>
        <v>Geleneksel Türk El. San.</v>
      </c>
      <c r="Q112" s="6" t="str">
        <f>HLOOKUP(Q$1,program!$E112:$J113,2,FALSE)</f>
        <v>Geleneksel Türk El. San.</v>
      </c>
      <c r="R112" s="6" t="str">
        <f>HLOOKUP(R$1,program!$E112:$J113,2,FALSE)</f>
        <v>Geleneksel Türk El. San.</v>
      </c>
      <c r="S112" s="6" t="str">
        <f>HLOOKUP(S$1,program!$E112:$J113,2,FALSE)</f>
        <v>Geleneksel Türk El. San.</v>
      </c>
      <c r="T112" s="6" t="str">
        <f>HLOOKUP(T$1,program!$E112:$J113,2,FALSE)</f>
        <v>Geleneksel Türk El. San.</v>
      </c>
      <c r="U112" s="6" t="str">
        <f>HLOOKUP(U$1,program!$E112:$J113,2,FALSE)</f>
        <v>Geleneksel Türk El. San.</v>
      </c>
      <c r="V112" s="6" t="str">
        <f>HLOOKUP(V$1,program!$E112:$J113,2,FALSE)</f>
        <v>Geleneksel Türk El. San.</v>
      </c>
      <c r="W112" s="6" t="str">
        <f>HLOOKUP(W$1,program!$E112:$J113,2,FALSE)</f>
        <v>Geleneksel Türk El. San.</v>
      </c>
    </row>
    <row r="113" spans="1:23" s="34" customFormat="1" ht="15.75" thickBot="1" x14ac:dyDescent="0.25">
      <c r="A113" s="18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8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8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8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75" thickBot="1" x14ac:dyDescent="0.25">
      <c r="A117" s="18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8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Avrupa Sanatı III</v>
      </c>
      <c r="M118" s="6" t="str">
        <f>HLOOKUP(M$1,program!$E118:$J119,2,FALSE)</f>
        <v>Avrupa Sanatı III</v>
      </c>
      <c r="N118" s="6" t="str">
        <f>HLOOKUP(N$1,program!$E118:$J119,2,FALSE)</f>
        <v>Avrupa Sanatı III</v>
      </c>
      <c r="O118" s="6" t="str">
        <f>HLOOKUP(O$1,program!$E118:$J119,2,FALSE)</f>
        <v>Avrupa Sanatı III</v>
      </c>
      <c r="P118" s="6" t="str">
        <f>HLOOKUP(P$1,program!$E118:$J119,2,FALSE)</f>
        <v>Avrupa Sanatı III</v>
      </c>
      <c r="Q118" s="6" t="str">
        <f>HLOOKUP(Q$1,program!$E118:$J119,2,FALSE)</f>
        <v>Avrupa Sanatı III</v>
      </c>
      <c r="R118" s="6" t="str">
        <f>HLOOKUP(R$1,program!$E118:$J119,2,FALSE)</f>
        <v>Avrupa Sanatı III</v>
      </c>
      <c r="S118" s="6" t="str">
        <f>HLOOKUP(S$1,program!$E118:$J119,2,FALSE)</f>
        <v>Avrupa Sanatı III</v>
      </c>
      <c r="T118" s="6" t="str">
        <f>HLOOKUP(T$1,program!$E118:$J119,2,FALSE)</f>
        <v>Avrupa Sanatı III</v>
      </c>
      <c r="U118" s="6" t="str">
        <f>HLOOKUP(U$1,program!$E118:$J119,2,FALSE)</f>
        <v>Avrupa Sanatı III</v>
      </c>
      <c r="V118" s="6" t="str">
        <f>HLOOKUP(V$1,program!$E118:$J119,2,FALSE)</f>
        <v>Avrupa Sanatı III</v>
      </c>
      <c r="W118" s="6" t="str">
        <f>HLOOKUP(W$1,program!$E118:$J119,2,FALSE)</f>
        <v>Avrupa Sanatı III</v>
      </c>
    </row>
    <row r="119" spans="1:23" s="34" customFormat="1" ht="15.75" thickBot="1" x14ac:dyDescent="0.25">
      <c r="A119" s="18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8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18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8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 xml:space="preserve"> And. Beylikler Sanatı I</v>
      </c>
      <c r="M122" s="6" t="str">
        <f>HLOOKUP(M$1,program!$E122:$J123,2,FALSE)</f>
        <v xml:space="preserve"> And. Beylikler Sanatı I</v>
      </c>
      <c r="N122" s="6" t="str">
        <f>HLOOKUP(N$1,program!$E122:$J123,2,FALSE)</f>
        <v xml:space="preserve"> And. Beylikler Sanatı I</v>
      </c>
      <c r="O122" s="6" t="str">
        <f>HLOOKUP(O$1,program!$E122:$J123,2,FALSE)</f>
        <v xml:space="preserve"> And. Beylikler Sanatı I</v>
      </c>
      <c r="P122" s="6" t="str">
        <f>HLOOKUP(P$1,program!$E122:$J123,2,FALSE)</f>
        <v xml:space="preserve"> And. Beylikler Sanatı I</v>
      </c>
      <c r="Q122" s="6" t="str">
        <f>HLOOKUP(Q$1,program!$E122:$J123,2,FALSE)</f>
        <v xml:space="preserve"> And. Beylikler Sanatı I</v>
      </c>
      <c r="R122" s="6" t="str">
        <f>HLOOKUP(R$1,program!$E122:$J123,2,FALSE)</f>
        <v xml:space="preserve"> And. Beylikler Sanatı I</v>
      </c>
      <c r="S122" s="6" t="str">
        <f>HLOOKUP(S$1,program!$E122:$J123,2,FALSE)</f>
        <v xml:space="preserve"> And. Beylikler Sanatı I</v>
      </c>
      <c r="T122" s="6" t="str">
        <f>HLOOKUP(T$1,program!$E122:$J123,2,FALSE)</f>
        <v xml:space="preserve"> And. Beylikler Sanatı I</v>
      </c>
      <c r="U122" s="6" t="str">
        <f>HLOOKUP(U$1,program!$E122:$J123,2,FALSE)</f>
        <v xml:space="preserve"> And. Beylikler Sanatı I</v>
      </c>
      <c r="V122" s="6" t="str">
        <f>HLOOKUP(V$1,program!$E122:$J123,2,FALSE)</f>
        <v xml:space="preserve"> And. Beylikler Sanatı I</v>
      </c>
      <c r="W122" s="6" t="str">
        <f>HLOOKUP(W$1,program!$E122:$J123,2,FALSE)</f>
        <v xml:space="preserve"> And. Beylikler Sanatı I</v>
      </c>
    </row>
    <row r="123" spans="1:23" s="34" customFormat="1" ht="15.75" thickBot="1" x14ac:dyDescent="0.25">
      <c r="A123" s="18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8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18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8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Yeni Çağ İslam Sanatı</v>
      </c>
      <c r="M126" s="6" t="str">
        <f>HLOOKUP(M$1,program!$E126:$J127,2,FALSE)</f>
        <v>Yeni Çağ İslam Sanatı</v>
      </c>
      <c r="N126" s="6" t="str">
        <f>HLOOKUP(N$1,program!$E126:$J127,2,FALSE)</f>
        <v>Yeni Çağ İslam Sanatı</v>
      </c>
      <c r="O126" s="6" t="str">
        <f>HLOOKUP(O$1,program!$E126:$J127,2,FALSE)</f>
        <v>Yeni Çağ İslam Sanatı</v>
      </c>
      <c r="P126" s="6" t="str">
        <f>HLOOKUP(P$1,program!$E126:$J127,2,FALSE)</f>
        <v>Yeni Çağ İslam Sanatı</v>
      </c>
      <c r="Q126" s="6" t="str">
        <f>HLOOKUP(Q$1,program!$E126:$J127,2,FALSE)</f>
        <v>Yeni Çağ İslam Sanatı</v>
      </c>
      <c r="R126" s="6" t="str">
        <f>HLOOKUP(R$1,program!$E126:$J127,2,FALSE)</f>
        <v>Yeni Çağ İslam Sanatı</v>
      </c>
      <c r="S126" s="6" t="str">
        <f>HLOOKUP(S$1,program!$E126:$J127,2,FALSE)</f>
        <v>Yeni Çağ İslam Sanatı</v>
      </c>
      <c r="T126" s="6" t="str">
        <f>HLOOKUP(T$1,program!$E126:$J127,2,FALSE)</f>
        <v>Yeni Çağ İslam Sanatı</v>
      </c>
      <c r="U126" s="6" t="str">
        <f>HLOOKUP(U$1,program!$E126:$J127,2,FALSE)</f>
        <v>Yeni Çağ İslam Sanatı</v>
      </c>
      <c r="V126" s="6" t="str">
        <f>HLOOKUP(V$1,program!$E126:$J127,2,FALSE)</f>
        <v>Yeni Çağ İslam Sanatı</v>
      </c>
      <c r="W126" s="6" t="str">
        <f>HLOOKUP(W$1,program!$E126:$J127,2,FALSE)</f>
        <v>Yeni Çağ İslam Sanatı</v>
      </c>
    </row>
    <row r="127" spans="1:23" s="34" customFormat="1" ht="15.75" thickBot="1" x14ac:dyDescent="0.25">
      <c r="A127" s="18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8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18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8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İslam Öncesi Türk San. I</v>
      </c>
      <c r="M130" s="6" t="str">
        <f>HLOOKUP(M$1,program!$E130:$J131,2,FALSE)</f>
        <v>İslam Öncesi Türk San. I</v>
      </c>
      <c r="N130" s="6" t="str">
        <f>HLOOKUP(N$1,program!$E130:$J131,2,FALSE)</f>
        <v>İslam Öncesi Türk San. I</v>
      </c>
      <c r="O130" s="6" t="str">
        <f>HLOOKUP(O$1,program!$E130:$J131,2,FALSE)</f>
        <v>İslam Öncesi Türk San. I</v>
      </c>
      <c r="P130" s="6" t="str">
        <f>HLOOKUP(P$1,program!$E130:$J131,2,FALSE)</f>
        <v>İslam Öncesi Türk San. I</v>
      </c>
      <c r="Q130" s="6" t="str">
        <f>HLOOKUP(Q$1,program!$E130:$J131,2,FALSE)</f>
        <v>İslam Öncesi Türk San. I</v>
      </c>
      <c r="R130" s="6" t="str">
        <f>HLOOKUP(R$1,program!$E130:$J131,2,FALSE)</f>
        <v>İslam Öncesi Türk San. I</v>
      </c>
      <c r="S130" s="6" t="str">
        <f>HLOOKUP(S$1,program!$E130:$J131,2,FALSE)</f>
        <v>İslam Öncesi Türk San. I</v>
      </c>
      <c r="T130" s="6" t="str">
        <f>HLOOKUP(T$1,program!$E130:$J131,2,FALSE)</f>
        <v>İslam Öncesi Türk San. I</v>
      </c>
      <c r="U130" s="6" t="str">
        <f>HLOOKUP(U$1,program!$E130:$J131,2,FALSE)</f>
        <v>İslam Öncesi Türk San. I</v>
      </c>
      <c r="V130" s="6" t="str">
        <f>HLOOKUP(V$1,program!$E130:$J131,2,FALSE)</f>
        <v>İslam Öncesi Türk San. I</v>
      </c>
      <c r="W130" s="6" t="str">
        <f>HLOOKUP(W$1,program!$E130:$J131,2,FALSE)</f>
        <v>İslam Öncesi Türk San. I</v>
      </c>
    </row>
    <row r="131" spans="1:23" s="34" customFormat="1" ht="15.75" customHeight="1" thickBot="1" x14ac:dyDescent="0.25">
      <c r="A131" s="18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8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80">
        <f>Ders_Programı!A135</f>
        <v>44235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8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8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8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8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Saha Araştırması I</v>
      </c>
      <c r="M138" s="6" t="str">
        <f>HLOOKUP(M$1,program!$E138:$J139,2,FALSE)</f>
        <v>Saha Araştırması I</v>
      </c>
      <c r="N138" s="6" t="str">
        <f>HLOOKUP(N$1,program!$E138:$J139,2,FALSE)</f>
        <v>Saha Araştırması I</v>
      </c>
      <c r="O138" s="6" t="str">
        <f>HLOOKUP(O$1,program!$E138:$J139,2,FALSE)</f>
        <v>Saha Araştırması I</v>
      </c>
      <c r="P138" s="6" t="str">
        <f>HLOOKUP(P$1,program!$E138:$J139,2,FALSE)</f>
        <v>Saha Araştırması I</v>
      </c>
      <c r="Q138" s="6" t="str">
        <f>HLOOKUP(Q$1,program!$E138:$J139,2,FALSE)</f>
        <v>Saha Araştırması I</v>
      </c>
      <c r="R138" s="6" t="str">
        <f>HLOOKUP(R$1,program!$E138:$J139,2,FALSE)</f>
        <v>Saha Araştırması I</v>
      </c>
      <c r="S138" s="6" t="str">
        <f>HLOOKUP(S$1,program!$E138:$J139,2,FALSE)</f>
        <v>Saha Araştırması I</v>
      </c>
      <c r="T138" s="6" t="str">
        <f>HLOOKUP(T$1,program!$E138:$J139,2,FALSE)</f>
        <v>Saha Araştırması I</v>
      </c>
      <c r="U138" s="6" t="str">
        <f>HLOOKUP(U$1,program!$E138:$J139,2,FALSE)</f>
        <v>Saha Araştırması I</v>
      </c>
      <c r="V138" s="6" t="str">
        <f>HLOOKUP(V$1,program!$E138:$J139,2,FALSE)</f>
        <v>Saha Araştırması I</v>
      </c>
      <c r="W138" s="6" t="str">
        <f>HLOOKUP(W$1,program!$E138:$J139,2,FALSE)</f>
        <v>Saha Araştırması I</v>
      </c>
    </row>
    <row r="139" spans="1:23" s="34" customFormat="1" ht="15.75" thickBot="1" x14ac:dyDescent="0.25">
      <c r="A139" s="18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8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San. Tarihinde Bil. Uyg. I</v>
      </c>
      <c r="M140" s="6" t="str">
        <f>HLOOKUP(M$1,program!$E140:$J141,2,FALSE)</f>
        <v>San. Tarihinde Bil. Uyg. I</v>
      </c>
      <c r="N140" s="6" t="str">
        <f>HLOOKUP(N$1,program!$E140:$J141,2,FALSE)</f>
        <v>San. Tarihinde Bil. Uyg. I</v>
      </c>
      <c r="O140" s="6" t="str">
        <f>HLOOKUP(O$1,program!$E140:$J141,2,FALSE)</f>
        <v>San. Tarihinde Bil. Uyg. I</v>
      </c>
      <c r="P140" s="6" t="str">
        <f>HLOOKUP(P$1,program!$E140:$J141,2,FALSE)</f>
        <v>San. Tarihinde Bil. Uyg. I</v>
      </c>
      <c r="Q140" s="6" t="str">
        <f>HLOOKUP(Q$1,program!$E140:$J141,2,FALSE)</f>
        <v>San. Tarihinde Bil. Uyg. I</v>
      </c>
      <c r="R140" s="6" t="str">
        <f>HLOOKUP(R$1,program!$E140:$J141,2,FALSE)</f>
        <v>San. Tarihinde Bil. Uyg. I</v>
      </c>
      <c r="S140" s="6" t="str">
        <f>HLOOKUP(S$1,program!$E140:$J141,2,FALSE)</f>
        <v>San. Tarihinde Bil. Uyg. I</v>
      </c>
      <c r="T140" s="6" t="str">
        <f>HLOOKUP(T$1,program!$E140:$J141,2,FALSE)</f>
        <v>San. Tarihinde Bil. Uyg. I</v>
      </c>
      <c r="U140" s="6" t="str">
        <f>HLOOKUP(U$1,program!$E140:$J141,2,FALSE)</f>
        <v>San. Tarihinde Bil. Uyg. I</v>
      </c>
      <c r="V140" s="6" t="str">
        <f>HLOOKUP(V$1,program!$E140:$J141,2,FALSE)</f>
        <v>San. Tarihinde Bil. Uyg. I</v>
      </c>
      <c r="W140" s="6" t="str">
        <f>HLOOKUP(W$1,program!$E140:$J141,2,FALSE)</f>
        <v>San. Tarihinde Bil. Uyg. I</v>
      </c>
    </row>
    <row r="141" spans="1:23" s="34" customFormat="1" ht="15.75" thickBot="1" x14ac:dyDescent="0.25">
      <c r="A141" s="18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8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18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8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Bilimsel Arş. Kazı Tekn. I</v>
      </c>
      <c r="M144" s="6" t="str">
        <f>HLOOKUP(M$1,program!$E144:$J145,2,FALSE)</f>
        <v>Bilimsel Arş. Kazı Tekn. I</v>
      </c>
      <c r="N144" s="6" t="str">
        <f>HLOOKUP(N$1,program!$E144:$J145,2,FALSE)</f>
        <v>Bilimsel Arş. Kazı Tekn. I</v>
      </c>
      <c r="O144" s="6" t="str">
        <f>HLOOKUP(O$1,program!$E144:$J145,2,FALSE)</f>
        <v>Bilimsel Arş. Kazı Tekn. I</v>
      </c>
      <c r="P144" s="6" t="str">
        <f>HLOOKUP(P$1,program!$E144:$J145,2,FALSE)</f>
        <v>Bilimsel Arş. Kazı Tekn. I</v>
      </c>
      <c r="Q144" s="6" t="str">
        <f>HLOOKUP(Q$1,program!$E144:$J145,2,FALSE)</f>
        <v>Bilimsel Arş. Kazı Tekn. I</v>
      </c>
      <c r="R144" s="6" t="str">
        <f>HLOOKUP(R$1,program!$E144:$J145,2,FALSE)</f>
        <v>Bilimsel Arş. Kazı Tekn. I</v>
      </c>
      <c r="S144" s="6" t="str">
        <f>HLOOKUP(S$1,program!$E144:$J145,2,FALSE)</f>
        <v>Bilimsel Arş. Kazı Tekn. I</v>
      </c>
      <c r="T144" s="6" t="str">
        <f>HLOOKUP(T$1,program!$E144:$J145,2,FALSE)</f>
        <v>Bilimsel Arş. Kazı Tekn. I</v>
      </c>
      <c r="U144" s="6" t="str">
        <f>HLOOKUP(U$1,program!$E144:$J145,2,FALSE)</f>
        <v>Bilimsel Arş. Kazı Tekn. I</v>
      </c>
      <c r="V144" s="6" t="str">
        <f>HLOOKUP(V$1,program!$E144:$J145,2,FALSE)</f>
        <v>Bilimsel Arş. Kazı Tekn. I</v>
      </c>
      <c r="W144" s="6" t="str">
        <f>HLOOKUP(W$1,program!$E144:$J145,2,FALSE)</f>
        <v>Bilimsel Arş. Kazı Tekn. I</v>
      </c>
    </row>
    <row r="145" spans="1:23" s="34" customFormat="1" ht="15.75" thickBot="1" x14ac:dyDescent="0.25">
      <c r="A145" s="18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8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8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8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 xml:space="preserve">Orta Çağ İslam Sanatı I </v>
      </c>
      <c r="M148" s="6" t="str">
        <f>HLOOKUP(M$1,program!$E148:$J149,2,FALSE)</f>
        <v xml:space="preserve">Orta Çağ İslam Sanatı I </v>
      </c>
      <c r="N148" s="6" t="str">
        <f>HLOOKUP(N$1,program!$E148:$J149,2,FALSE)</f>
        <v xml:space="preserve">Orta Çağ İslam Sanatı I </v>
      </c>
      <c r="O148" s="6" t="str">
        <f>HLOOKUP(O$1,program!$E148:$J149,2,FALSE)</f>
        <v xml:space="preserve">Orta Çağ İslam Sanatı I </v>
      </c>
      <c r="P148" s="6" t="str">
        <f>HLOOKUP(P$1,program!$E148:$J149,2,FALSE)</f>
        <v xml:space="preserve">Orta Çağ İslam Sanatı I </v>
      </c>
      <c r="Q148" s="6" t="str">
        <f>HLOOKUP(Q$1,program!$E148:$J149,2,FALSE)</f>
        <v xml:space="preserve">Orta Çağ İslam Sanatı I </v>
      </c>
      <c r="R148" s="6" t="str">
        <f>HLOOKUP(R$1,program!$E148:$J149,2,FALSE)</f>
        <v xml:space="preserve">Orta Çağ İslam Sanatı I </v>
      </c>
      <c r="S148" s="6" t="str">
        <f>HLOOKUP(S$1,program!$E148:$J149,2,FALSE)</f>
        <v xml:space="preserve">Orta Çağ İslam Sanatı I </v>
      </c>
      <c r="T148" s="6" t="str">
        <f>HLOOKUP(T$1,program!$E148:$J149,2,FALSE)</f>
        <v xml:space="preserve">Orta Çağ İslam Sanatı I </v>
      </c>
      <c r="U148" s="6" t="str">
        <f>HLOOKUP(U$1,program!$E148:$J149,2,FALSE)</f>
        <v xml:space="preserve">Orta Çağ İslam Sanatı I </v>
      </c>
      <c r="V148" s="6" t="str">
        <f>HLOOKUP(V$1,program!$E148:$J149,2,FALSE)</f>
        <v xml:space="preserve">Orta Çağ İslam Sanatı I </v>
      </c>
      <c r="W148" s="6" t="str">
        <f>HLOOKUP(W$1,program!$E148:$J149,2,FALSE)</f>
        <v xml:space="preserve">Orta Çağ İslam Sanatı I </v>
      </c>
    </row>
    <row r="149" spans="1:23" s="34" customFormat="1" ht="15.75" thickBot="1" x14ac:dyDescent="0.25">
      <c r="A149" s="18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8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8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8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8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8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80">
        <f>Ders_Programı!A157</f>
        <v>44236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8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8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8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8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Bitirme Çalışması I</v>
      </c>
      <c r="M160" s="6" t="str">
        <f>HLOOKUP(M$1,program!$E160:$J161,2,FALSE)</f>
        <v>Bitirme Çalışması I</v>
      </c>
      <c r="N160" s="6" t="str">
        <f>HLOOKUP(N$1,program!$E160:$J161,2,FALSE)</f>
        <v>Bitirme Çalışması I</v>
      </c>
      <c r="O160" s="6" t="str">
        <f>HLOOKUP(O$1,program!$E160:$J161,2,FALSE)</f>
        <v>Bitirme Çalışması I</v>
      </c>
      <c r="P160" s="6" t="str">
        <f>HLOOKUP(P$1,program!$E160:$J161,2,FALSE)</f>
        <v>Bitirme Çalışması I</v>
      </c>
      <c r="Q160" s="6" t="str">
        <f>HLOOKUP(Q$1,program!$E160:$J161,2,FALSE)</f>
        <v>Bitirme Çalışması I</v>
      </c>
      <c r="R160" s="6" t="str">
        <f>HLOOKUP(R$1,program!$E160:$J161,2,FALSE)</f>
        <v>Bitirme Çalışması I</v>
      </c>
      <c r="S160" s="6" t="str">
        <f>HLOOKUP(S$1,program!$E160:$J161,2,FALSE)</f>
        <v>Bitirme Çalışması I</v>
      </c>
      <c r="T160" s="6" t="str">
        <f>HLOOKUP(T$1,program!$E160:$J161,2,FALSE)</f>
        <v>Bitirme Çalışması I</v>
      </c>
      <c r="U160" s="6" t="str">
        <f>HLOOKUP(U$1,program!$E160:$J161,2,FALSE)</f>
        <v>Bitirme Çalışması I</v>
      </c>
      <c r="V160" s="6" t="str">
        <f>HLOOKUP(V$1,program!$E160:$J161,2,FALSE)</f>
        <v>Bitirme Çalışması I</v>
      </c>
      <c r="W160" s="6" t="str">
        <f>HLOOKUP(W$1,program!$E160:$J161,2,FALSE)</f>
        <v>Bitirme Çalışması I</v>
      </c>
    </row>
    <row r="161" spans="1:23" s="34" customFormat="1" ht="15.75" thickBot="1" x14ac:dyDescent="0.25">
      <c r="A161" s="18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8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Antik Medeniyetler San.</v>
      </c>
      <c r="M162" s="6" t="str">
        <f>HLOOKUP(M$1,program!$E162:$J163,2,FALSE)</f>
        <v>Antik Medeniyetler San.</v>
      </c>
      <c r="N162" s="6" t="str">
        <f>HLOOKUP(N$1,program!$E162:$J163,2,FALSE)</f>
        <v>Antik Medeniyetler San.</v>
      </c>
      <c r="O162" s="6" t="str">
        <f>HLOOKUP(O$1,program!$E162:$J163,2,FALSE)</f>
        <v>Antik Medeniyetler San.</v>
      </c>
      <c r="P162" s="6" t="str">
        <f>HLOOKUP(P$1,program!$E162:$J163,2,FALSE)</f>
        <v>Antik Medeniyetler San.</v>
      </c>
      <c r="Q162" s="6" t="str">
        <f>HLOOKUP(Q$1,program!$E162:$J163,2,FALSE)</f>
        <v>Antik Medeniyetler San.</v>
      </c>
      <c r="R162" s="6" t="str">
        <f>HLOOKUP(R$1,program!$E162:$J163,2,FALSE)</f>
        <v>Antik Medeniyetler San.</v>
      </c>
      <c r="S162" s="6" t="str">
        <f>HLOOKUP(S$1,program!$E162:$J163,2,FALSE)</f>
        <v>Antik Medeniyetler San.</v>
      </c>
      <c r="T162" s="6" t="str">
        <f>HLOOKUP(T$1,program!$E162:$J163,2,FALSE)</f>
        <v>Antik Medeniyetler San.</v>
      </c>
      <c r="U162" s="6" t="str">
        <f>HLOOKUP(U$1,program!$E162:$J163,2,FALSE)</f>
        <v>Antik Medeniyetler San.</v>
      </c>
      <c r="V162" s="6" t="str">
        <f>HLOOKUP(V$1,program!$E162:$J163,2,FALSE)</f>
        <v>Antik Medeniyetler San.</v>
      </c>
      <c r="W162" s="6" t="str">
        <f>HLOOKUP(W$1,program!$E162:$J163,2,FALSE)</f>
        <v>Antik Medeniyetler San.</v>
      </c>
    </row>
    <row r="163" spans="1:23" s="34" customFormat="1" ht="15.75" thickBot="1" x14ac:dyDescent="0.25">
      <c r="A163" s="18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8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8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8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And. Selçuk. Devr. San. III</v>
      </c>
      <c r="M166" s="6" t="str">
        <f>HLOOKUP(M$1,program!$E166:$J167,2,FALSE)</f>
        <v>And. Selçuk. Devr. San. III</v>
      </c>
      <c r="N166" s="6" t="str">
        <f>HLOOKUP(N$1,program!$E166:$J167,2,FALSE)</f>
        <v>And. Selçuk. Devr. San. III</v>
      </c>
      <c r="O166" s="6" t="str">
        <f>HLOOKUP(O$1,program!$E166:$J167,2,FALSE)</f>
        <v>And. Selçuk. Devr. San. III</v>
      </c>
      <c r="P166" s="6" t="str">
        <f>HLOOKUP(P$1,program!$E166:$J167,2,FALSE)</f>
        <v>And. Selçuk. Devr. San. III</v>
      </c>
      <c r="Q166" s="6" t="str">
        <f>HLOOKUP(Q$1,program!$E166:$J167,2,FALSE)</f>
        <v>And. Selçuk. Devr. San. III</v>
      </c>
      <c r="R166" s="6" t="str">
        <f>HLOOKUP(R$1,program!$E166:$J167,2,FALSE)</f>
        <v>And. Selçuk. Devr. San. III</v>
      </c>
      <c r="S166" s="6" t="str">
        <f>HLOOKUP(S$1,program!$E166:$J167,2,FALSE)</f>
        <v>And. Selçuk. Devr. San. III</v>
      </c>
      <c r="T166" s="6" t="str">
        <f>HLOOKUP(T$1,program!$E166:$J167,2,FALSE)</f>
        <v>And. Selçuk. Devr. San. III</v>
      </c>
      <c r="U166" s="6" t="str">
        <f>HLOOKUP(U$1,program!$E166:$J167,2,FALSE)</f>
        <v>And. Selçuk. Devr. San. III</v>
      </c>
      <c r="V166" s="6" t="str">
        <f>HLOOKUP(V$1,program!$E166:$J167,2,FALSE)</f>
        <v>And. Selçuk. Devr. San. III</v>
      </c>
      <c r="W166" s="6" t="str">
        <f>HLOOKUP(W$1,program!$E166:$J167,2,FALSE)</f>
        <v>And. Selçuk. Devr. San. III</v>
      </c>
    </row>
    <row r="167" spans="1:23" s="34" customFormat="1" ht="15.75" thickBot="1" x14ac:dyDescent="0.25">
      <c r="A167" s="18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8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8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8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#REF!</v>
      </c>
      <c r="M170" s="6" t="e">
        <f>HLOOKUP(M$1,program!$E170:$J171,2,FALSE)</f>
        <v>#REF!</v>
      </c>
      <c r="N170" s="6" t="e">
        <f>HLOOKUP(N$1,program!$E170:$J171,2,FALSE)</f>
        <v>#REF!</v>
      </c>
      <c r="O170" s="6" t="e">
        <f>HLOOKUP(O$1,program!$E170:$J171,2,FALSE)</f>
        <v>#REF!</v>
      </c>
      <c r="P170" s="6" t="e">
        <f>HLOOKUP(P$1,program!$E170:$J171,2,FALSE)</f>
        <v>#REF!</v>
      </c>
      <c r="Q170" s="6" t="e">
        <f>HLOOKUP(Q$1,program!$E170:$J171,2,FALSE)</f>
        <v>#REF!</v>
      </c>
      <c r="R170" s="6" t="e">
        <f>HLOOKUP(R$1,program!$E170:$J171,2,FALSE)</f>
        <v>#REF!</v>
      </c>
      <c r="S170" s="6" t="e">
        <f>HLOOKUP(S$1,program!$E170:$J171,2,FALSE)</f>
        <v>#REF!</v>
      </c>
      <c r="T170" s="6" t="e">
        <f>HLOOKUP(T$1,program!$E170:$J171,2,FALSE)</f>
        <v>#REF!</v>
      </c>
      <c r="U170" s="6" t="e">
        <f>HLOOKUP(U$1,program!$E170:$J171,2,FALSE)</f>
        <v>#REF!</v>
      </c>
      <c r="V170" s="6" t="e">
        <f>HLOOKUP(V$1,program!$E170:$J171,2,FALSE)</f>
        <v>#REF!</v>
      </c>
      <c r="W170" s="6" t="e">
        <f>HLOOKUP(W$1,program!$E170:$J171,2,FALSE)</f>
        <v>#REF!</v>
      </c>
    </row>
    <row r="171" spans="1:23" s="34" customFormat="1" ht="15.75" thickBot="1" x14ac:dyDescent="0.25">
      <c r="A171" s="18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8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8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8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8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8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80">
        <f>Ders_Programı!A179</f>
        <v>44237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8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8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8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8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8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8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18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8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8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8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18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8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8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8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 xml:space="preserve">Sosyal Seçmeli Ders </v>
      </c>
      <c r="M192" s="6" t="str">
        <f>HLOOKUP(M$1,program!$E192:$J193,2,FALSE)</f>
        <v xml:space="preserve">Sosyal Seçmeli Ders </v>
      </c>
      <c r="N192" s="6" t="str">
        <f>HLOOKUP(N$1,program!$E192:$J193,2,FALSE)</f>
        <v xml:space="preserve">Sosyal Seçmeli Ders </v>
      </c>
      <c r="O192" s="6" t="str">
        <f>HLOOKUP(O$1,program!$E192:$J193,2,FALSE)</f>
        <v xml:space="preserve">Sosyal Seçmeli Ders </v>
      </c>
      <c r="P192" s="6" t="str">
        <f>HLOOKUP(P$1,program!$E192:$J193,2,FALSE)</f>
        <v xml:space="preserve">Sosyal Seçmeli Ders </v>
      </c>
      <c r="Q192" s="6" t="str">
        <f>HLOOKUP(Q$1,program!$E192:$J193,2,FALSE)</f>
        <v xml:space="preserve">Sosyal Seçmeli Ders </v>
      </c>
      <c r="R192" s="6" t="str">
        <f>HLOOKUP(R$1,program!$E192:$J193,2,FALSE)</f>
        <v xml:space="preserve">Sosyal Seçmeli Ders </v>
      </c>
      <c r="S192" s="6" t="str">
        <f>HLOOKUP(S$1,program!$E192:$J193,2,FALSE)</f>
        <v xml:space="preserve">Sosyal Seçmeli Ders </v>
      </c>
      <c r="T192" s="6" t="str">
        <f>HLOOKUP(T$1,program!$E192:$J193,2,FALSE)</f>
        <v xml:space="preserve">Sosyal Seçmeli Ders </v>
      </c>
      <c r="U192" s="6" t="str">
        <f>HLOOKUP(U$1,program!$E192:$J193,2,FALSE)</f>
        <v xml:space="preserve">Sosyal Seçmeli Ders </v>
      </c>
      <c r="V192" s="6" t="str">
        <f>HLOOKUP(V$1,program!$E192:$J193,2,FALSE)</f>
        <v xml:space="preserve">Sosyal Seçmeli Ders </v>
      </c>
      <c r="W192" s="6" t="str">
        <f>HLOOKUP(W$1,program!$E192:$J193,2,FALSE)</f>
        <v xml:space="preserve">Sosyal Seçmeli Ders </v>
      </c>
    </row>
    <row r="193" spans="1:23" s="34" customFormat="1" ht="15.75" thickBot="1" x14ac:dyDescent="0.25">
      <c r="A193" s="18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8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8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8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18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8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80">
        <f>Ders_Programı!A201</f>
        <v>44238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8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8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8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8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18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8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18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8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8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8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18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8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8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8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18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8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8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8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8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8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80">
        <f>Ders_Programı!A223</f>
        <v>44239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8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8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8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8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18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8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18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8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8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8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18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8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8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8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8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8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8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8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8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8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80">
        <f>Ders_Programı!A245</f>
        <v>44240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8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8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8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8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8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8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18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8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8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8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18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8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8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8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18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8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8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8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8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8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80">
        <f>Ders_Programı!A267</f>
        <v>44241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5.75" thickBot="1" x14ac:dyDescent="0.25">
      <c r="A267" s="18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8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5.75" thickBot="1" x14ac:dyDescent="0.25">
      <c r="A269" s="18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8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5.75" thickBot="1" x14ac:dyDescent="0.25">
      <c r="A271" s="18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8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5.75" thickBot="1" x14ac:dyDescent="0.25">
      <c r="A273" s="18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8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25">
      <c r="A275" s="18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8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5.75" thickBot="1" x14ac:dyDescent="0.25">
      <c r="A277" s="18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8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5.75" thickBot="1" x14ac:dyDescent="0.25">
      <c r="A279" s="18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8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5.75" thickBot="1" x14ac:dyDescent="0.25">
      <c r="A281" s="18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8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5.75" thickBot="1" x14ac:dyDescent="0.25">
      <c r="A283" s="18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8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25">
      <c r="A285" s="18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8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25"/>
    <row r="288" spans="1:23" s="34" customFormat="1" ht="15.75" thickBot="1" x14ac:dyDescent="0.25">
      <c r="A288" s="180">
        <f>Ders_Programı!A289</f>
        <v>44242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5.75" thickBot="1" x14ac:dyDescent="0.25">
      <c r="A289" s="18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8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5.75" thickBot="1" x14ac:dyDescent="0.25">
      <c r="A291" s="18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8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5.75" thickBot="1" x14ac:dyDescent="0.25">
      <c r="A293" s="18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8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5.75" thickBot="1" x14ac:dyDescent="0.25">
      <c r="A295" s="18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8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25">
      <c r="A297" s="18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8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5.75" thickBot="1" x14ac:dyDescent="0.25">
      <c r="A299" s="18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8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5.75" thickBot="1" x14ac:dyDescent="0.25">
      <c r="A301" s="18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8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5.75" thickBot="1" x14ac:dyDescent="0.25">
      <c r="A303" s="18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8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5.75" thickBot="1" x14ac:dyDescent="0.25">
      <c r="A305" s="18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8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25">
      <c r="A307" s="18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8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6"/>
  <sheetViews>
    <sheetView tabSelected="1" zoomScaleNormal="100" workbookViewId="0">
      <selection activeCell="I73" sqref="I73"/>
    </sheetView>
  </sheetViews>
  <sheetFormatPr defaultColWidth="17.28515625" defaultRowHeight="15" customHeight="1" x14ac:dyDescent="0.2"/>
  <cols>
    <col min="1" max="1" width="21.42578125" bestFit="1" customWidth="1"/>
    <col min="2" max="2" width="1.85546875" customWidth="1"/>
    <col min="3" max="3" width="6.7109375" bestFit="1" customWidth="1"/>
    <col min="4" max="4" width="25.7109375" style="25" customWidth="1"/>
    <col min="5" max="8" width="6.5703125" style="25" bestFit="1" customWidth="1"/>
    <col min="9" max="9" width="8.7109375" style="25" customWidth="1"/>
    <col min="10" max="10" width="30.5703125" style="27" bestFit="1" customWidth="1"/>
    <col min="11" max="11" width="6.5703125" style="27" bestFit="1" customWidth="1"/>
    <col min="12" max="12" width="3.7109375" style="27" customWidth="1"/>
    <col min="13" max="13" width="20.7109375" style="27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192" t="s">
        <v>112</v>
      </c>
      <c r="B1" s="194" t="s">
        <v>129</v>
      </c>
      <c r="C1" s="195"/>
      <c r="D1" s="189" t="s">
        <v>130</v>
      </c>
      <c r="E1" s="190"/>
      <c r="F1" s="190"/>
      <c r="G1" s="190"/>
      <c r="H1" s="190"/>
      <c r="I1" s="191"/>
      <c r="J1" s="189" t="s">
        <v>130</v>
      </c>
      <c r="K1" s="190"/>
      <c r="L1" s="190"/>
      <c r="M1" s="190" t="s">
        <v>130</v>
      </c>
      <c r="N1" s="190"/>
      <c r="O1" s="191"/>
    </row>
    <row r="2" spans="1:15" ht="13.5" customHeight="1" thickBot="1" x14ac:dyDescent="0.25">
      <c r="A2" s="193"/>
      <c r="B2" s="196"/>
      <c r="C2" s="197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185">
        <v>44229</v>
      </c>
      <c r="B3" s="92">
        <v>1</v>
      </c>
      <c r="C3" s="93">
        <v>0.375</v>
      </c>
      <c r="D3" s="141"/>
      <c r="E3" s="142"/>
      <c r="F3" s="142"/>
      <c r="G3" s="142"/>
      <c r="H3" s="142"/>
      <c r="I3" s="143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186"/>
      <c r="B4" s="92"/>
      <c r="C4" s="93"/>
      <c r="D4" s="144"/>
      <c r="E4" s="145"/>
      <c r="F4" s="145"/>
      <c r="G4" s="145"/>
      <c r="H4" s="145"/>
      <c r="I4" s="146"/>
      <c r="J4" s="97"/>
      <c r="K4" s="98"/>
      <c r="L4" s="99"/>
      <c r="M4" s="97"/>
      <c r="N4" s="98"/>
      <c r="O4" s="99"/>
    </row>
    <row r="5" spans="1:15" ht="13.5" hidden="1" customHeight="1" x14ac:dyDescent="0.2">
      <c r="A5" s="187"/>
      <c r="B5" s="100">
        <v>2</v>
      </c>
      <c r="C5" s="101">
        <v>0.41666666666666669</v>
      </c>
      <c r="D5" s="139"/>
      <c r="E5" s="147"/>
      <c r="F5" s="147"/>
      <c r="G5" s="147"/>
      <c r="H5" s="147"/>
      <c r="I5" s="148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187"/>
      <c r="B6" s="100"/>
      <c r="C6" s="101"/>
      <c r="D6" s="139"/>
      <c r="E6" s="147"/>
      <c r="F6" s="147"/>
      <c r="G6" s="147"/>
      <c r="H6" s="147"/>
      <c r="I6" s="148"/>
      <c r="J6" s="102"/>
      <c r="K6" s="103"/>
      <c r="L6" s="104"/>
      <c r="M6" s="102"/>
      <c r="N6" s="103"/>
      <c r="O6" s="104"/>
    </row>
    <row r="7" spans="1:15" ht="13.5" customHeight="1" x14ac:dyDescent="0.2">
      <c r="A7" s="187"/>
      <c r="B7" s="100">
        <v>2</v>
      </c>
      <c r="C7" s="101">
        <v>0.45833333333333331</v>
      </c>
      <c r="D7" s="139" t="s">
        <v>136</v>
      </c>
      <c r="E7" s="149"/>
      <c r="F7" s="149"/>
      <c r="G7" s="149"/>
      <c r="H7" s="149"/>
      <c r="I7" s="148" t="s">
        <v>137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187"/>
      <c r="B8" s="100"/>
      <c r="C8" s="101"/>
      <c r="D8" s="139"/>
      <c r="E8" s="149"/>
      <c r="F8" s="149"/>
      <c r="G8" s="149"/>
      <c r="H8" s="149"/>
      <c r="I8" s="148"/>
      <c r="J8" s="102"/>
      <c r="K8" s="105"/>
      <c r="L8" s="104"/>
      <c r="M8" s="102"/>
      <c r="N8" s="105"/>
      <c r="O8" s="104"/>
    </row>
    <row r="9" spans="1:15" ht="13.5" customHeight="1" x14ac:dyDescent="0.2">
      <c r="A9" s="187"/>
      <c r="B9" s="100">
        <v>3</v>
      </c>
      <c r="C9" s="101">
        <v>0.54166666666666663</v>
      </c>
      <c r="D9" s="139" t="s">
        <v>138</v>
      </c>
      <c r="E9" s="149"/>
      <c r="F9" s="149"/>
      <c r="G9" s="149"/>
      <c r="H9" s="149"/>
      <c r="I9" s="148" t="s">
        <v>139</v>
      </c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">
      <c r="A10" s="187"/>
      <c r="B10" s="100"/>
      <c r="C10" s="106"/>
      <c r="D10" s="139"/>
      <c r="E10" s="150"/>
      <c r="F10" s="150"/>
      <c r="G10" s="150"/>
      <c r="H10" s="150"/>
      <c r="I10" s="148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">
      <c r="A11" s="187"/>
      <c r="B11" s="108">
        <v>5</v>
      </c>
      <c r="C11" s="109">
        <v>0.58333333333333337</v>
      </c>
      <c r="D11" s="140"/>
      <c r="E11" s="151"/>
      <c r="F11" s="151"/>
      <c r="G11" s="151"/>
      <c r="H11" s="151"/>
      <c r="I11" s="15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">
      <c r="A12" s="187"/>
      <c r="B12" s="108"/>
      <c r="C12" s="109"/>
      <c r="D12" s="140"/>
      <c r="E12" s="153"/>
      <c r="F12" s="153"/>
      <c r="G12" s="153"/>
      <c r="H12" s="153"/>
      <c r="I12" s="152"/>
      <c r="J12" s="110"/>
      <c r="K12" s="113"/>
      <c r="L12" s="112"/>
      <c r="M12" s="110"/>
      <c r="N12" s="113"/>
      <c r="O12" s="112"/>
    </row>
    <row r="13" spans="1:15" ht="13.5" customHeight="1" x14ac:dyDescent="0.2">
      <c r="A13" s="187"/>
      <c r="B13" s="100">
        <v>4</v>
      </c>
      <c r="C13" s="106">
        <v>0.625</v>
      </c>
      <c r="D13" s="139" t="s">
        <v>140</v>
      </c>
      <c r="E13" s="147"/>
      <c r="F13" s="147"/>
      <c r="G13" s="147"/>
      <c r="H13" s="147"/>
      <c r="I13" s="148" t="s">
        <v>141</v>
      </c>
      <c r="J13" s="138"/>
      <c r="K13" s="135"/>
      <c r="L13" s="104"/>
      <c r="M13" s="102"/>
      <c r="N13" s="103"/>
      <c r="O13" s="104"/>
    </row>
    <row r="14" spans="1:15" s="34" customFormat="1" ht="13.5" hidden="1" customHeight="1" x14ac:dyDescent="0.2">
      <c r="A14" s="187"/>
      <c r="B14" s="100"/>
      <c r="C14" s="106"/>
      <c r="D14" s="139"/>
      <c r="E14" s="145"/>
      <c r="F14" s="145"/>
      <c r="G14" s="145"/>
      <c r="H14" s="145"/>
      <c r="I14" s="148"/>
      <c r="J14" s="102"/>
      <c r="K14" s="98"/>
      <c r="L14" s="104"/>
      <c r="M14" s="102"/>
      <c r="N14" s="98"/>
      <c r="O14" s="104"/>
    </row>
    <row r="15" spans="1:15" ht="13.5" hidden="1" customHeight="1" x14ac:dyDescent="0.2">
      <c r="A15" s="187"/>
      <c r="B15" s="100">
        <v>7</v>
      </c>
      <c r="C15" s="106">
        <v>0.66666666666666663</v>
      </c>
      <c r="D15" s="139"/>
      <c r="E15" s="154"/>
      <c r="F15" s="154"/>
      <c r="G15" s="154"/>
      <c r="H15" s="154"/>
      <c r="I15" s="148"/>
      <c r="J15" s="102"/>
      <c r="K15" s="115"/>
      <c r="L15" s="104"/>
      <c r="M15" s="102"/>
      <c r="N15" s="115"/>
      <c r="O15" s="104"/>
    </row>
    <row r="16" spans="1:15" s="34" customFormat="1" ht="13.5" hidden="1" customHeight="1" x14ac:dyDescent="0.2">
      <c r="A16" s="187"/>
      <c r="B16" s="100"/>
      <c r="C16" s="106"/>
      <c r="D16" s="139"/>
      <c r="E16" s="145"/>
      <c r="F16" s="145"/>
      <c r="G16" s="145"/>
      <c r="H16" s="145"/>
      <c r="I16" s="148"/>
      <c r="J16" s="102"/>
      <c r="K16" s="98"/>
      <c r="L16" s="104"/>
      <c r="M16" s="102"/>
      <c r="N16" s="98"/>
      <c r="O16" s="104"/>
    </row>
    <row r="17" spans="1:15" ht="13.5" customHeight="1" x14ac:dyDescent="0.2">
      <c r="A17" s="187"/>
      <c r="B17" s="100">
        <v>5</v>
      </c>
      <c r="C17" s="106">
        <v>0.70833333333333337</v>
      </c>
      <c r="D17" s="139" t="s">
        <v>142</v>
      </c>
      <c r="E17" s="149"/>
      <c r="F17" s="149"/>
      <c r="G17" s="149"/>
      <c r="H17" s="149"/>
      <c r="I17" s="148" t="s">
        <v>143</v>
      </c>
      <c r="J17" s="102"/>
      <c r="K17" s="105"/>
      <c r="L17" s="104"/>
      <c r="M17" s="102"/>
      <c r="N17" s="105"/>
      <c r="O17" s="104"/>
    </row>
    <row r="18" spans="1:15" s="34" customFormat="1" ht="13.5" hidden="1" customHeight="1" x14ac:dyDescent="0.2">
      <c r="A18" s="187"/>
      <c r="B18" s="116"/>
      <c r="C18" s="117"/>
      <c r="D18" s="155"/>
      <c r="E18" s="150"/>
      <c r="F18" s="150"/>
      <c r="G18" s="150"/>
      <c r="H18" s="150"/>
      <c r="I18" s="156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187"/>
      <c r="B19" s="116">
        <v>9</v>
      </c>
      <c r="C19" s="117">
        <v>0.75</v>
      </c>
      <c r="D19" s="155"/>
      <c r="E19" s="150"/>
      <c r="F19" s="150"/>
      <c r="G19" s="150"/>
      <c r="H19" s="150"/>
      <c r="I19" s="156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187"/>
      <c r="B20" s="116"/>
      <c r="C20" s="117"/>
      <c r="D20" s="155"/>
      <c r="E20" s="150"/>
      <c r="F20" s="150"/>
      <c r="G20" s="150"/>
      <c r="H20" s="150"/>
      <c r="I20" s="156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187"/>
      <c r="B21" s="116">
        <v>6</v>
      </c>
      <c r="C21" s="117">
        <v>0.79166666666666663</v>
      </c>
      <c r="D21" s="155"/>
      <c r="E21" s="150"/>
      <c r="F21" s="150"/>
      <c r="G21" s="150"/>
      <c r="H21" s="150"/>
      <c r="I21" s="156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187"/>
      <c r="B22" s="116"/>
      <c r="C22" s="117"/>
      <c r="D22" s="155"/>
      <c r="E22" s="150"/>
      <c r="F22" s="150"/>
      <c r="G22" s="150"/>
      <c r="H22" s="150"/>
      <c r="I22" s="156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188"/>
      <c r="B23" s="120">
        <v>11</v>
      </c>
      <c r="C23" s="121">
        <v>0.83333333333333337</v>
      </c>
      <c r="D23" s="157"/>
      <c r="E23" s="158"/>
      <c r="F23" s="158"/>
      <c r="G23" s="158"/>
      <c r="H23" s="158"/>
      <c r="I23" s="159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60"/>
      <c r="E24" s="160"/>
      <c r="F24" s="160"/>
      <c r="G24" s="160"/>
      <c r="H24" s="160"/>
      <c r="I24" s="160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185">
        <f>A3+1</f>
        <v>44230</v>
      </c>
      <c r="B25" s="92">
        <v>1</v>
      </c>
      <c r="C25" s="93">
        <v>0.375</v>
      </c>
      <c r="D25" s="141"/>
      <c r="E25" s="142"/>
      <c r="F25" s="142"/>
      <c r="G25" s="142"/>
      <c r="H25" s="142"/>
      <c r="I25" s="143"/>
      <c r="J25" s="94"/>
      <c r="K25" s="95"/>
      <c r="L25" s="96"/>
      <c r="M25" s="94"/>
      <c r="N25" s="95"/>
      <c r="O25" s="96"/>
    </row>
    <row r="26" spans="1:15" s="34" customFormat="1" ht="13.5" hidden="1" customHeight="1" x14ac:dyDescent="0.2">
      <c r="A26" s="186"/>
      <c r="B26" s="92"/>
      <c r="C26" s="93"/>
      <c r="D26" s="144"/>
      <c r="E26" s="145"/>
      <c r="F26" s="145"/>
      <c r="G26" s="145"/>
      <c r="H26" s="145"/>
      <c r="I26" s="146"/>
      <c r="J26" s="97"/>
      <c r="K26" s="98"/>
      <c r="L26" s="99"/>
      <c r="M26" s="97"/>
      <c r="N26" s="98"/>
      <c r="O26" s="99"/>
    </row>
    <row r="27" spans="1:15" s="34" customFormat="1" ht="13.5" hidden="1" customHeight="1" x14ac:dyDescent="0.2">
      <c r="A27" s="187"/>
      <c r="B27" s="100">
        <v>2</v>
      </c>
      <c r="C27" s="101">
        <v>0.41666666666666669</v>
      </c>
      <c r="D27" s="139"/>
      <c r="E27" s="147"/>
      <c r="F27" s="147"/>
      <c r="G27" s="147"/>
      <c r="H27" s="147"/>
      <c r="I27" s="148"/>
      <c r="J27" s="102"/>
      <c r="K27" s="103"/>
      <c r="L27" s="104"/>
      <c r="M27" s="102"/>
      <c r="N27" s="103"/>
      <c r="O27" s="104"/>
    </row>
    <row r="28" spans="1:15" s="34" customFormat="1" ht="13.5" hidden="1" customHeight="1" x14ac:dyDescent="0.2">
      <c r="A28" s="187"/>
      <c r="B28" s="100"/>
      <c r="C28" s="101"/>
      <c r="D28" s="139"/>
      <c r="E28" s="147"/>
      <c r="F28" s="147"/>
      <c r="G28" s="147"/>
      <c r="H28" s="147"/>
      <c r="I28" s="148"/>
      <c r="J28" s="102"/>
      <c r="K28" s="103"/>
      <c r="L28" s="104"/>
      <c r="M28" s="102"/>
      <c r="N28" s="103"/>
      <c r="O28" s="104"/>
    </row>
    <row r="29" spans="1:15" s="34" customFormat="1" ht="13.5" customHeight="1" x14ac:dyDescent="0.2">
      <c r="A29" s="187"/>
      <c r="B29" s="100">
        <v>2</v>
      </c>
      <c r="C29" s="101">
        <v>0.45833333333333331</v>
      </c>
      <c r="D29" s="139"/>
      <c r="E29" s="149"/>
      <c r="F29" s="149"/>
      <c r="G29" s="149"/>
      <c r="H29" s="149"/>
      <c r="I29" s="148"/>
      <c r="J29" s="102"/>
      <c r="K29" s="105"/>
      <c r="L29" s="104"/>
      <c r="M29" s="102"/>
      <c r="N29" s="105"/>
      <c r="O29" s="104"/>
    </row>
    <row r="30" spans="1:15" s="34" customFormat="1" ht="13.5" hidden="1" customHeight="1" x14ac:dyDescent="0.2">
      <c r="A30" s="187"/>
      <c r="B30" s="100"/>
      <c r="C30" s="101"/>
      <c r="D30" s="139"/>
      <c r="E30" s="149"/>
      <c r="F30" s="149"/>
      <c r="G30" s="149"/>
      <c r="H30" s="149"/>
      <c r="I30" s="148"/>
      <c r="J30" s="102"/>
      <c r="K30" s="105"/>
      <c r="L30" s="104"/>
      <c r="M30" s="102"/>
      <c r="N30" s="105"/>
      <c r="O30" s="104"/>
    </row>
    <row r="31" spans="1:15" s="34" customFormat="1" ht="13.5" customHeight="1" x14ac:dyDescent="0.2">
      <c r="A31" s="187"/>
      <c r="B31" s="100">
        <v>3</v>
      </c>
      <c r="C31" s="101">
        <v>0.54166666666666663</v>
      </c>
      <c r="D31" s="139" t="s">
        <v>144</v>
      </c>
      <c r="E31" s="149"/>
      <c r="F31" s="149"/>
      <c r="G31" s="149"/>
      <c r="H31" s="149"/>
      <c r="I31" s="148" t="s">
        <v>145</v>
      </c>
      <c r="J31" s="102"/>
      <c r="K31" s="105"/>
      <c r="L31" s="104"/>
      <c r="M31" s="102"/>
      <c r="N31" s="105"/>
      <c r="O31" s="104"/>
    </row>
    <row r="32" spans="1:15" s="34" customFormat="1" ht="13.5" hidden="1" customHeight="1" x14ac:dyDescent="0.2">
      <c r="A32" s="187"/>
      <c r="B32" s="100"/>
      <c r="C32" s="106"/>
      <c r="D32" s="139"/>
      <c r="E32" s="150"/>
      <c r="F32" s="150"/>
      <c r="G32" s="150"/>
      <c r="H32" s="150"/>
      <c r="I32" s="148"/>
      <c r="J32" s="102"/>
      <c r="K32" s="107"/>
      <c r="L32" s="104"/>
      <c r="M32" s="102"/>
      <c r="N32" s="107"/>
      <c r="O32" s="104"/>
    </row>
    <row r="33" spans="1:15" s="26" customFormat="1" ht="13.5" hidden="1" customHeight="1" x14ac:dyDescent="0.2">
      <c r="A33" s="187"/>
      <c r="B33" s="108">
        <v>5</v>
      </c>
      <c r="C33" s="109">
        <v>0.58333333333333337</v>
      </c>
      <c r="D33" s="140"/>
      <c r="E33" s="151"/>
      <c r="F33" s="151"/>
      <c r="G33" s="151"/>
      <c r="H33" s="151"/>
      <c r="I33" s="15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187"/>
      <c r="B34" s="108"/>
      <c r="C34" s="109"/>
      <c r="D34" s="140"/>
      <c r="E34" s="153"/>
      <c r="F34" s="153"/>
      <c r="G34" s="153"/>
      <c r="H34" s="153"/>
      <c r="I34" s="15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187"/>
      <c r="B35" s="100">
        <v>4</v>
      </c>
      <c r="C35" s="106">
        <v>0.625</v>
      </c>
      <c r="D35" s="139" t="s">
        <v>146</v>
      </c>
      <c r="E35" s="147"/>
      <c r="F35" s="147"/>
      <c r="G35" s="147"/>
      <c r="H35" s="147"/>
      <c r="I35" s="148" t="s">
        <v>147</v>
      </c>
      <c r="J35" s="102"/>
      <c r="K35" s="103"/>
      <c r="L35" s="104"/>
      <c r="M35" s="102"/>
      <c r="N35" s="103"/>
      <c r="O35" s="104"/>
    </row>
    <row r="36" spans="1:15" s="34" customFormat="1" ht="13.5" hidden="1" customHeight="1" x14ac:dyDescent="0.2">
      <c r="A36" s="187"/>
      <c r="B36" s="100"/>
      <c r="C36" s="106"/>
      <c r="D36" s="139"/>
      <c r="E36" s="145"/>
      <c r="F36" s="145"/>
      <c r="G36" s="145"/>
      <c r="H36" s="145"/>
      <c r="I36" s="148"/>
      <c r="J36" s="102"/>
      <c r="K36" s="98"/>
      <c r="L36" s="104"/>
      <c r="M36" s="102"/>
      <c r="N36" s="98"/>
      <c r="O36" s="104"/>
    </row>
    <row r="37" spans="1:15" s="34" customFormat="1" ht="13.5" hidden="1" customHeight="1" x14ac:dyDescent="0.2">
      <c r="A37" s="187"/>
      <c r="B37" s="100">
        <v>7</v>
      </c>
      <c r="C37" s="106">
        <v>0.66666666666666663</v>
      </c>
      <c r="D37" s="139"/>
      <c r="E37" s="154"/>
      <c r="F37" s="154"/>
      <c r="G37" s="154"/>
      <c r="H37" s="154"/>
      <c r="I37" s="148"/>
      <c r="J37" s="102"/>
      <c r="K37" s="115"/>
      <c r="L37" s="104"/>
      <c r="M37" s="102"/>
      <c r="N37" s="115"/>
      <c r="O37" s="104"/>
    </row>
    <row r="38" spans="1:15" s="34" customFormat="1" ht="13.5" hidden="1" customHeight="1" x14ac:dyDescent="0.2">
      <c r="A38" s="187"/>
      <c r="B38" s="100"/>
      <c r="C38" s="106"/>
      <c r="D38" s="139"/>
      <c r="E38" s="145"/>
      <c r="F38" s="145"/>
      <c r="G38" s="145"/>
      <c r="H38" s="145"/>
      <c r="I38" s="148"/>
      <c r="J38" s="102"/>
      <c r="K38" s="98"/>
      <c r="L38" s="104"/>
      <c r="M38" s="102"/>
      <c r="N38" s="98"/>
      <c r="O38" s="104"/>
    </row>
    <row r="39" spans="1:15" s="34" customFormat="1" ht="13.5" customHeight="1" x14ac:dyDescent="0.2">
      <c r="A39" s="187"/>
      <c r="B39" s="100">
        <v>5</v>
      </c>
      <c r="C39" s="106">
        <v>0.70833333333333337</v>
      </c>
      <c r="D39" s="139" t="s">
        <v>148</v>
      </c>
      <c r="E39" s="149"/>
      <c r="F39" s="149"/>
      <c r="G39" s="149"/>
      <c r="H39" s="149"/>
      <c r="I39" s="148" t="s">
        <v>143</v>
      </c>
      <c r="J39" s="102"/>
      <c r="K39" s="105"/>
      <c r="L39" s="104"/>
      <c r="M39" s="102"/>
      <c r="N39" s="105"/>
      <c r="O39" s="104"/>
    </row>
    <row r="40" spans="1:15" s="34" customFormat="1" ht="13.5" hidden="1" customHeight="1" x14ac:dyDescent="0.2">
      <c r="A40" s="187"/>
      <c r="B40" s="116"/>
      <c r="C40" s="117"/>
      <c r="D40" s="155"/>
      <c r="E40" s="150"/>
      <c r="F40" s="150"/>
      <c r="G40" s="150"/>
      <c r="H40" s="150"/>
      <c r="I40" s="156"/>
      <c r="J40" s="118"/>
      <c r="K40" s="107"/>
      <c r="L40" s="119"/>
      <c r="M40" s="118"/>
      <c r="N40" s="107"/>
      <c r="O40" s="119"/>
    </row>
    <row r="41" spans="1:15" s="34" customFormat="1" ht="13.5" hidden="1" customHeight="1" x14ac:dyDescent="0.2">
      <c r="A41" s="187"/>
      <c r="B41" s="116">
        <v>9</v>
      </c>
      <c r="C41" s="117">
        <v>0.75</v>
      </c>
      <c r="D41" s="155"/>
      <c r="E41" s="150"/>
      <c r="F41" s="150"/>
      <c r="G41" s="150"/>
      <c r="H41" s="150"/>
      <c r="I41" s="156"/>
      <c r="J41" s="118"/>
      <c r="K41" s="107"/>
      <c r="L41" s="119"/>
      <c r="M41" s="118"/>
      <c r="N41" s="107"/>
      <c r="O41" s="119"/>
    </row>
    <row r="42" spans="1:15" s="34" customFormat="1" ht="13.5" hidden="1" customHeight="1" x14ac:dyDescent="0.2">
      <c r="A42" s="187"/>
      <c r="B42" s="116"/>
      <c r="C42" s="117"/>
      <c r="D42" s="155"/>
      <c r="E42" s="150"/>
      <c r="F42" s="150"/>
      <c r="G42" s="150"/>
      <c r="H42" s="150"/>
      <c r="I42" s="156"/>
      <c r="J42" s="118"/>
      <c r="K42" s="107"/>
      <c r="L42" s="119"/>
      <c r="M42" s="118"/>
      <c r="N42" s="107"/>
      <c r="O42" s="119"/>
    </row>
    <row r="43" spans="1:15" s="34" customFormat="1" ht="13.5" customHeight="1" x14ac:dyDescent="0.2">
      <c r="A43" s="187"/>
      <c r="B43" s="116">
        <v>6</v>
      </c>
      <c r="C43" s="117">
        <v>0.79166666666666663</v>
      </c>
      <c r="D43" s="155"/>
      <c r="E43" s="150"/>
      <c r="F43" s="150"/>
      <c r="G43" s="150"/>
      <c r="H43" s="150"/>
      <c r="I43" s="156"/>
      <c r="J43" s="118"/>
      <c r="K43" s="107"/>
      <c r="L43" s="119"/>
      <c r="M43" s="118"/>
      <c r="N43" s="107"/>
      <c r="O43" s="119"/>
    </row>
    <row r="44" spans="1:15" s="34" customFormat="1" ht="13.5" hidden="1" customHeight="1" x14ac:dyDescent="0.2">
      <c r="A44" s="187"/>
      <c r="B44" s="116"/>
      <c r="C44" s="117"/>
      <c r="D44" s="155"/>
      <c r="E44" s="150"/>
      <c r="F44" s="150"/>
      <c r="G44" s="150"/>
      <c r="H44" s="150"/>
      <c r="I44" s="156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188"/>
      <c r="B45" s="120">
        <v>11</v>
      </c>
      <c r="C45" s="121">
        <v>0.83333333333333337</v>
      </c>
      <c r="D45" s="157"/>
      <c r="E45" s="158"/>
      <c r="F45" s="158"/>
      <c r="G45" s="158"/>
      <c r="H45" s="158"/>
      <c r="I45" s="159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60"/>
      <c r="E46" s="160"/>
      <c r="F46" s="160"/>
      <c r="G46" s="160"/>
      <c r="H46" s="160"/>
      <c r="I46" s="160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185">
        <f>A25+1</f>
        <v>44231</v>
      </c>
      <c r="B47" s="92">
        <v>1</v>
      </c>
      <c r="C47" s="93">
        <v>0.375</v>
      </c>
      <c r="D47" s="141"/>
      <c r="E47" s="142"/>
      <c r="F47" s="142"/>
      <c r="G47" s="142"/>
      <c r="H47" s="142"/>
      <c r="I47" s="143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">
      <c r="A48" s="186"/>
      <c r="B48" s="92"/>
      <c r="C48" s="93"/>
      <c r="D48" s="144"/>
      <c r="E48" s="145"/>
      <c r="F48" s="145"/>
      <c r="G48" s="145"/>
      <c r="H48" s="145"/>
      <c r="I48" s="146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">
      <c r="A49" s="187"/>
      <c r="B49" s="100">
        <v>2</v>
      </c>
      <c r="C49" s="101">
        <v>0.41666666666666669</v>
      </c>
      <c r="D49" s="139"/>
      <c r="E49" s="147"/>
      <c r="F49" s="147"/>
      <c r="G49" s="147"/>
      <c r="H49" s="147"/>
      <c r="I49" s="148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">
      <c r="A50" s="187"/>
      <c r="B50" s="100"/>
      <c r="C50" s="101"/>
      <c r="D50" s="139"/>
      <c r="E50" s="147"/>
      <c r="F50" s="147"/>
      <c r="G50" s="147"/>
      <c r="H50" s="147"/>
      <c r="I50" s="148"/>
      <c r="J50" s="102"/>
      <c r="K50" s="103"/>
      <c r="L50" s="104"/>
      <c r="M50" s="102"/>
      <c r="N50" s="103"/>
      <c r="O50" s="104"/>
    </row>
    <row r="51" spans="1:15" s="34" customFormat="1" ht="13.5" customHeight="1" x14ac:dyDescent="0.2">
      <c r="A51" s="187"/>
      <c r="B51" s="100">
        <v>2</v>
      </c>
      <c r="C51" s="101">
        <v>0.45833333333333331</v>
      </c>
      <c r="D51" s="139" t="s">
        <v>149</v>
      </c>
      <c r="E51" s="149"/>
      <c r="F51" s="149"/>
      <c r="G51" s="149"/>
      <c r="H51" s="149"/>
      <c r="I51" s="148" t="s">
        <v>150</v>
      </c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">
      <c r="A52" s="187"/>
      <c r="B52" s="100"/>
      <c r="C52" s="101"/>
      <c r="D52" s="139"/>
      <c r="E52" s="149"/>
      <c r="F52" s="149"/>
      <c r="G52" s="149"/>
      <c r="H52" s="149"/>
      <c r="I52" s="148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187"/>
      <c r="B53" s="100">
        <v>3</v>
      </c>
      <c r="C53" s="101">
        <v>0.54166666666666663</v>
      </c>
      <c r="D53" s="139" t="s">
        <v>151</v>
      </c>
      <c r="E53" s="149"/>
      <c r="F53" s="149"/>
      <c r="G53" s="149"/>
      <c r="H53" s="149"/>
      <c r="I53" s="148" t="s">
        <v>150</v>
      </c>
      <c r="J53" s="102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187"/>
      <c r="B54" s="100"/>
      <c r="C54" s="106"/>
      <c r="D54" s="139"/>
      <c r="E54" s="150"/>
      <c r="F54" s="150"/>
      <c r="G54" s="150"/>
      <c r="H54" s="150"/>
      <c r="I54" s="148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187"/>
      <c r="B55" s="108">
        <v>5</v>
      </c>
      <c r="C55" s="109">
        <v>0.58333333333333337</v>
      </c>
      <c r="D55" s="140"/>
      <c r="E55" s="151"/>
      <c r="F55" s="151"/>
      <c r="G55" s="151"/>
      <c r="H55" s="151"/>
      <c r="I55" s="15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187"/>
      <c r="B56" s="108"/>
      <c r="C56" s="109"/>
      <c r="D56" s="140"/>
      <c r="E56" s="153"/>
      <c r="F56" s="153"/>
      <c r="G56" s="153"/>
      <c r="H56" s="153"/>
      <c r="I56" s="15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187"/>
      <c r="B57" s="100">
        <v>4</v>
      </c>
      <c r="C57" s="106">
        <v>0.625</v>
      </c>
      <c r="D57" s="139" t="s">
        <v>152</v>
      </c>
      <c r="E57" s="147"/>
      <c r="F57" s="147"/>
      <c r="G57" s="147"/>
      <c r="H57" s="147"/>
      <c r="I57" s="148" t="s">
        <v>141</v>
      </c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187"/>
      <c r="B58" s="100"/>
      <c r="C58" s="106"/>
      <c r="D58" s="139"/>
      <c r="E58" s="145"/>
      <c r="F58" s="145"/>
      <c r="G58" s="145"/>
      <c r="H58" s="145"/>
      <c r="I58" s="148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187"/>
      <c r="B59" s="100">
        <v>7</v>
      </c>
      <c r="C59" s="106">
        <v>0.66666666666666663</v>
      </c>
      <c r="D59" s="139"/>
      <c r="E59" s="154"/>
      <c r="F59" s="154"/>
      <c r="G59" s="154"/>
      <c r="H59" s="154"/>
      <c r="I59" s="148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187"/>
      <c r="B60" s="100"/>
      <c r="C60" s="106"/>
      <c r="D60" s="139"/>
      <c r="E60" s="145"/>
      <c r="F60" s="145"/>
      <c r="G60" s="145"/>
      <c r="H60" s="145"/>
      <c r="I60" s="148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187"/>
      <c r="B61" s="100">
        <v>5</v>
      </c>
      <c r="C61" s="106">
        <v>0.70833333333333337</v>
      </c>
      <c r="D61" s="139" t="s">
        <v>153</v>
      </c>
      <c r="E61" s="149"/>
      <c r="F61" s="149"/>
      <c r="G61" s="149"/>
      <c r="H61" s="149"/>
      <c r="I61" s="148" t="s">
        <v>150</v>
      </c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">
      <c r="A62" s="187"/>
      <c r="B62" s="116"/>
      <c r="C62" s="117"/>
      <c r="D62" s="155"/>
      <c r="E62" s="150"/>
      <c r="F62" s="150"/>
      <c r="G62" s="150"/>
      <c r="H62" s="150"/>
      <c r="I62" s="156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187"/>
      <c r="B63" s="116">
        <v>9</v>
      </c>
      <c r="C63" s="117">
        <v>0.75</v>
      </c>
      <c r="D63" s="155"/>
      <c r="E63" s="150"/>
      <c r="F63" s="150"/>
      <c r="G63" s="150"/>
      <c r="H63" s="150"/>
      <c r="I63" s="156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187"/>
      <c r="B64" s="116"/>
      <c r="C64" s="117"/>
      <c r="D64" s="155"/>
      <c r="E64" s="150"/>
      <c r="F64" s="150"/>
      <c r="G64" s="150"/>
      <c r="H64" s="150"/>
      <c r="I64" s="156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187"/>
      <c r="B65" s="116">
        <v>6</v>
      </c>
      <c r="C65" s="117">
        <v>0.79166666666666663</v>
      </c>
      <c r="D65" s="155"/>
      <c r="E65" s="150"/>
      <c r="F65" s="150"/>
      <c r="G65" s="150"/>
      <c r="H65" s="150"/>
      <c r="I65" s="156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187"/>
      <c r="B66" s="116"/>
      <c r="C66" s="117"/>
      <c r="D66" s="155"/>
      <c r="E66" s="150"/>
      <c r="F66" s="150"/>
      <c r="G66" s="150"/>
      <c r="H66" s="150"/>
      <c r="I66" s="156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188"/>
      <c r="B67" s="120">
        <v>11</v>
      </c>
      <c r="C67" s="121">
        <v>0.83333333333333337</v>
      </c>
      <c r="D67" s="157"/>
      <c r="E67" s="158"/>
      <c r="F67" s="158"/>
      <c r="G67" s="158"/>
      <c r="H67" s="158"/>
      <c r="I67" s="159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60"/>
      <c r="E68" s="160"/>
      <c r="F68" s="160"/>
      <c r="G68" s="160"/>
      <c r="H68" s="160"/>
      <c r="I68" s="160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185">
        <f>A47+1</f>
        <v>44232</v>
      </c>
      <c r="B69" s="92">
        <v>1</v>
      </c>
      <c r="C69" s="93">
        <v>0.375</v>
      </c>
      <c r="D69" s="141"/>
      <c r="E69" s="142"/>
      <c r="F69" s="142"/>
      <c r="G69" s="142"/>
      <c r="H69" s="142"/>
      <c r="I69" s="143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186"/>
      <c r="B70" s="92"/>
      <c r="C70" s="93"/>
      <c r="D70" s="144"/>
      <c r="E70" s="145"/>
      <c r="F70" s="145"/>
      <c r="G70" s="145"/>
      <c r="H70" s="145"/>
      <c r="I70" s="146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187"/>
      <c r="B71" s="100">
        <v>2</v>
      </c>
      <c r="C71" s="101">
        <v>0.41666666666666669</v>
      </c>
      <c r="D71" s="139"/>
      <c r="E71" s="147"/>
      <c r="F71" s="147"/>
      <c r="G71" s="147"/>
      <c r="H71" s="147"/>
      <c r="I71" s="148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187"/>
      <c r="B72" s="100"/>
      <c r="C72" s="101"/>
      <c r="D72" s="139"/>
      <c r="E72" s="147"/>
      <c r="F72" s="147"/>
      <c r="G72" s="147"/>
      <c r="H72" s="147"/>
      <c r="I72" s="148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187"/>
      <c r="B73" s="100">
        <v>2</v>
      </c>
      <c r="C73" s="101">
        <v>0.45833333333333331</v>
      </c>
      <c r="D73" s="139" t="s">
        <v>154</v>
      </c>
      <c r="E73" s="149"/>
      <c r="F73" s="149"/>
      <c r="G73" s="149"/>
      <c r="H73" s="149"/>
      <c r="I73" s="148" t="s">
        <v>141</v>
      </c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187"/>
      <c r="B74" s="100"/>
      <c r="C74" s="101"/>
      <c r="D74" s="139"/>
      <c r="E74" s="149"/>
      <c r="F74" s="149"/>
      <c r="G74" s="149"/>
      <c r="H74" s="149"/>
      <c r="I74" s="148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187"/>
      <c r="B75" s="100">
        <v>3</v>
      </c>
      <c r="C75" s="101">
        <v>0.54166666666666663</v>
      </c>
      <c r="D75" s="139" t="s">
        <v>155</v>
      </c>
      <c r="E75" s="149"/>
      <c r="F75" s="149"/>
      <c r="G75" s="149"/>
      <c r="H75" s="149"/>
      <c r="I75" s="148" t="s">
        <v>156</v>
      </c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187"/>
      <c r="B76" s="100"/>
      <c r="C76" s="106"/>
      <c r="D76" s="139"/>
      <c r="E76" s="150"/>
      <c r="F76" s="150"/>
      <c r="G76" s="150"/>
      <c r="H76" s="150"/>
      <c r="I76" s="148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187"/>
      <c r="B77" s="108">
        <v>5</v>
      </c>
      <c r="C77" s="109">
        <v>0.58333333333333337</v>
      </c>
      <c r="D77" s="140"/>
      <c r="E77" s="151"/>
      <c r="F77" s="151"/>
      <c r="G77" s="151"/>
      <c r="H77" s="151"/>
      <c r="I77" s="15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187"/>
      <c r="B78" s="108"/>
      <c r="C78" s="109"/>
      <c r="D78" s="140"/>
      <c r="E78" s="153"/>
      <c r="F78" s="153"/>
      <c r="G78" s="153"/>
      <c r="H78" s="153"/>
      <c r="I78" s="152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187"/>
      <c r="B79" s="100">
        <v>4</v>
      </c>
      <c r="C79" s="106">
        <v>0.625</v>
      </c>
      <c r="D79" s="139" t="s">
        <v>157</v>
      </c>
      <c r="E79" s="147"/>
      <c r="F79" s="147"/>
      <c r="G79" s="147"/>
      <c r="H79" s="147"/>
      <c r="I79" s="148" t="s">
        <v>141</v>
      </c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187"/>
      <c r="B80" s="100"/>
      <c r="C80" s="106"/>
      <c r="D80" s="139"/>
      <c r="E80" s="145"/>
      <c r="F80" s="145"/>
      <c r="G80" s="145"/>
      <c r="H80" s="145"/>
      <c r="I80" s="148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187"/>
      <c r="B81" s="100">
        <v>7</v>
      </c>
      <c r="C81" s="106">
        <v>0.66666666666666663</v>
      </c>
      <c r="D81" s="139"/>
      <c r="E81" s="154"/>
      <c r="F81" s="154"/>
      <c r="G81" s="154"/>
      <c r="H81" s="154"/>
      <c r="I81" s="148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187"/>
      <c r="B82" s="100"/>
      <c r="C82" s="106"/>
      <c r="D82" s="139"/>
      <c r="E82" s="145"/>
      <c r="F82" s="145"/>
      <c r="G82" s="145"/>
      <c r="H82" s="145"/>
      <c r="I82" s="148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187"/>
      <c r="B83" s="100">
        <v>5</v>
      </c>
      <c r="C83" s="106">
        <v>0.70833333333333337</v>
      </c>
      <c r="D83" s="139" t="s">
        <v>158</v>
      </c>
      <c r="E83" s="149"/>
      <c r="F83" s="149"/>
      <c r="G83" s="149"/>
      <c r="H83" s="149"/>
      <c r="I83" s="148" t="s">
        <v>143</v>
      </c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187"/>
      <c r="B84" s="116"/>
      <c r="C84" s="117"/>
      <c r="D84" s="155"/>
      <c r="E84" s="150"/>
      <c r="F84" s="150"/>
      <c r="G84" s="150"/>
      <c r="H84" s="150"/>
      <c r="I84" s="156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187"/>
      <c r="B85" s="116">
        <v>9</v>
      </c>
      <c r="C85" s="117">
        <v>0.75</v>
      </c>
      <c r="D85" s="155"/>
      <c r="E85" s="150"/>
      <c r="F85" s="150"/>
      <c r="G85" s="150"/>
      <c r="H85" s="150"/>
      <c r="I85" s="156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187"/>
      <c r="B86" s="116"/>
      <c r="C86" s="117"/>
      <c r="D86" s="155"/>
      <c r="E86" s="150"/>
      <c r="F86" s="150"/>
      <c r="G86" s="150"/>
      <c r="H86" s="150"/>
      <c r="I86" s="156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187"/>
      <c r="B87" s="116">
        <v>6</v>
      </c>
      <c r="C87" s="117">
        <v>0.79166666666666663</v>
      </c>
      <c r="D87" s="155"/>
      <c r="E87" s="150"/>
      <c r="F87" s="150"/>
      <c r="G87" s="150"/>
      <c r="H87" s="150"/>
      <c r="I87" s="156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187"/>
      <c r="B88" s="116"/>
      <c r="C88" s="117"/>
      <c r="D88" s="155"/>
      <c r="E88" s="150"/>
      <c r="F88" s="150"/>
      <c r="G88" s="150"/>
      <c r="H88" s="150"/>
      <c r="I88" s="156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188"/>
      <c r="B89" s="120">
        <v>11</v>
      </c>
      <c r="C89" s="121">
        <v>0.83333333333333337</v>
      </c>
      <c r="D89" s="157"/>
      <c r="E89" s="158"/>
      <c r="F89" s="158"/>
      <c r="G89" s="158"/>
      <c r="H89" s="158"/>
      <c r="I89" s="159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60"/>
      <c r="E90" s="160"/>
      <c r="F90" s="160"/>
      <c r="G90" s="160"/>
      <c r="H90" s="160"/>
      <c r="I90" s="160"/>
      <c r="J90" s="126"/>
      <c r="K90" s="126"/>
      <c r="L90" s="126"/>
      <c r="M90" s="126"/>
      <c r="N90" s="126"/>
      <c r="O90" s="126"/>
    </row>
    <row r="91" spans="1:15" s="34" customFormat="1" ht="13.5" customHeight="1" x14ac:dyDescent="0.2">
      <c r="A91" s="185">
        <f>A69+1</f>
        <v>44233</v>
      </c>
      <c r="B91" s="92">
        <v>1</v>
      </c>
      <c r="C91" s="93">
        <v>0.375</v>
      </c>
      <c r="D91" s="141"/>
      <c r="E91" s="142"/>
      <c r="F91" s="142"/>
      <c r="G91" s="142"/>
      <c r="H91" s="142"/>
      <c r="I91" s="143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186"/>
      <c r="B92" s="92"/>
      <c r="C92" s="93"/>
      <c r="D92" s="144"/>
      <c r="E92" s="145"/>
      <c r="F92" s="145"/>
      <c r="G92" s="145"/>
      <c r="H92" s="145"/>
      <c r="I92" s="146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187"/>
      <c r="B93" s="100">
        <v>2</v>
      </c>
      <c r="C93" s="101">
        <v>0.41666666666666669</v>
      </c>
      <c r="D93" s="139"/>
      <c r="E93" s="147"/>
      <c r="F93" s="147"/>
      <c r="G93" s="147"/>
      <c r="H93" s="147"/>
      <c r="I93" s="148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187"/>
      <c r="B94" s="100"/>
      <c r="C94" s="101"/>
      <c r="D94" s="139"/>
      <c r="E94" s="147"/>
      <c r="F94" s="147"/>
      <c r="G94" s="147"/>
      <c r="H94" s="147"/>
      <c r="I94" s="148"/>
      <c r="J94" s="102"/>
      <c r="K94" s="103"/>
      <c r="L94" s="104"/>
      <c r="M94" s="102"/>
      <c r="N94" s="103"/>
      <c r="O94" s="104"/>
    </row>
    <row r="95" spans="1:15" s="34" customFormat="1" ht="13.5" customHeight="1" x14ac:dyDescent="0.2">
      <c r="A95" s="187"/>
      <c r="B95" s="100">
        <v>2</v>
      </c>
      <c r="C95" s="101">
        <v>0.45833333333333331</v>
      </c>
      <c r="D95" s="139" t="s">
        <v>159</v>
      </c>
      <c r="E95" s="149"/>
      <c r="F95" s="149"/>
      <c r="G95" s="149"/>
      <c r="H95" s="149"/>
      <c r="I95" s="148" t="s">
        <v>160</v>
      </c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187"/>
      <c r="B96" s="100"/>
      <c r="C96" s="101"/>
      <c r="D96" s="139"/>
      <c r="E96" s="149"/>
      <c r="F96" s="149"/>
      <c r="G96" s="149"/>
      <c r="H96" s="149"/>
      <c r="I96" s="148"/>
      <c r="J96" s="102"/>
      <c r="K96" s="105"/>
      <c r="L96" s="104"/>
      <c r="M96" s="102"/>
      <c r="N96" s="105"/>
      <c r="O96" s="104"/>
    </row>
    <row r="97" spans="1:15" s="34" customFormat="1" ht="13.5" customHeight="1" x14ac:dyDescent="0.2">
      <c r="A97" s="187"/>
      <c r="B97" s="100">
        <v>3</v>
      </c>
      <c r="C97" s="101">
        <v>0.54166666666666663</v>
      </c>
      <c r="D97" s="139" t="s">
        <v>161</v>
      </c>
      <c r="E97" s="149"/>
      <c r="F97" s="149"/>
      <c r="G97" s="149"/>
      <c r="H97" s="149"/>
      <c r="I97" s="148" t="s">
        <v>139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187"/>
      <c r="B98" s="100"/>
      <c r="C98" s="106"/>
      <c r="D98" s="139"/>
      <c r="E98" s="150"/>
      <c r="F98" s="150"/>
      <c r="G98" s="150"/>
      <c r="H98" s="150"/>
      <c r="I98" s="148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187"/>
      <c r="B99" s="108">
        <v>5</v>
      </c>
      <c r="C99" s="109">
        <v>0.58333333333333337</v>
      </c>
      <c r="D99" s="140"/>
      <c r="E99" s="151"/>
      <c r="F99" s="151"/>
      <c r="G99" s="151"/>
      <c r="H99" s="151"/>
      <c r="I99" s="15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187"/>
      <c r="B100" s="108"/>
      <c r="C100" s="109"/>
      <c r="D100" s="140"/>
      <c r="E100" s="153"/>
      <c r="F100" s="153"/>
      <c r="G100" s="153"/>
      <c r="H100" s="153"/>
      <c r="I100" s="15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">
      <c r="A101" s="187"/>
      <c r="B101" s="100">
        <v>4</v>
      </c>
      <c r="C101" s="106">
        <v>0.625</v>
      </c>
      <c r="D101" s="139" t="s">
        <v>162</v>
      </c>
      <c r="E101" s="147"/>
      <c r="F101" s="147"/>
      <c r="G101" s="147"/>
      <c r="H101" s="147"/>
      <c r="I101" s="148" t="s">
        <v>163</v>
      </c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187"/>
      <c r="B102" s="100"/>
      <c r="C102" s="106"/>
      <c r="D102" s="139"/>
      <c r="E102" s="145"/>
      <c r="F102" s="145"/>
      <c r="G102" s="145"/>
      <c r="H102" s="145"/>
      <c r="I102" s="148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187"/>
      <c r="B103" s="100">
        <v>7</v>
      </c>
      <c r="C103" s="106">
        <v>0.66666666666666663</v>
      </c>
      <c r="D103" s="139"/>
      <c r="E103" s="154"/>
      <c r="F103" s="154"/>
      <c r="G103" s="154"/>
      <c r="H103" s="154"/>
      <c r="I103" s="148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187"/>
      <c r="B104" s="100"/>
      <c r="C104" s="106"/>
      <c r="D104" s="139"/>
      <c r="E104" s="145"/>
      <c r="F104" s="145"/>
      <c r="G104" s="145"/>
      <c r="H104" s="145"/>
      <c r="I104" s="148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">
      <c r="A105" s="187"/>
      <c r="B105" s="100">
        <v>5</v>
      </c>
      <c r="C105" s="106">
        <v>0.70833333333333337</v>
      </c>
      <c r="D105" s="139" t="s">
        <v>164</v>
      </c>
      <c r="E105" s="149"/>
      <c r="F105" s="149"/>
      <c r="G105" s="149"/>
      <c r="H105" s="149"/>
      <c r="I105" s="148" t="s">
        <v>141</v>
      </c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187"/>
      <c r="B106" s="116"/>
      <c r="C106" s="117"/>
      <c r="D106" s="155"/>
      <c r="E106" s="150"/>
      <c r="F106" s="150"/>
      <c r="G106" s="150"/>
      <c r="H106" s="150"/>
      <c r="I106" s="156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187"/>
      <c r="B107" s="116">
        <v>9</v>
      </c>
      <c r="C107" s="117">
        <v>0.75</v>
      </c>
      <c r="D107" s="155"/>
      <c r="E107" s="150"/>
      <c r="F107" s="150"/>
      <c r="G107" s="150"/>
      <c r="H107" s="150"/>
      <c r="I107" s="156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187"/>
      <c r="B108" s="116"/>
      <c r="C108" s="117"/>
      <c r="D108" s="155"/>
      <c r="E108" s="150"/>
      <c r="F108" s="150"/>
      <c r="G108" s="150"/>
      <c r="H108" s="150"/>
      <c r="I108" s="156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187"/>
      <c r="B109" s="116">
        <v>6</v>
      </c>
      <c r="C109" s="117">
        <v>0.79166666666666663</v>
      </c>
      <c r="D109" s="155"/>
      <c r="E109" s="150"/>
      <c r="F109" s="150"/>
      <c r="G109" s="150"/>
      <c r="H109" s="150"/>
      <c r="I109" s="156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187"/>
      <c r="B110" s="116"/>
      <c r="C110" s="117"/>
      <c r="D110" s="174"/>
      <c r="E110" s="145"/>
      <c r="F110" s="145"/>
      <c r="G110" s="150"/>
      <c r="H110" s="150"/>
      <c r="I110" s="156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188"/>
      <c r="B111" s="120">
        <v>11</v>
      </c>
      <c r="C111" s="121">
        <v>0.83333333333333337</v>
      </c>
      <c r="D111" s="155"/>
      <c r="E111" s="150"/>
      <c r="F111" s="150"/>
      <c r="G111" s="150"/>
      <c r="H111" s="150"/>
      <c r="I111" s="156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75"/>
      <c r="E112" s="175"/>
      <c r="F112" s="175"/>
      <c r="G112" s="175"/>
      <c r="H112" s="175"/>
      <c r="I112" s="175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2">
      <c r="A113" s="185">
        <f>A91+1</f>
        <v>44234</v>
      </c>
      <c r="B113" s="92">
        <v>1</v>
      </c>
      <c r="C113" s="93">
        <v>0.375</v>
      </c>
      <c r="D113" s="172"/>
      <c r="E113" s="171"/>
      <c r="F113" s="169"/>
      <c r="G113" s="169"/>
      <c r="H113" s="169"/>
      <c r="I113" s="168"/>
      <c r="J113" s="128"/>
      <c r="K113" s="129"/>
      <c r="L113" s="130"/>
      <c r="M113" s="128"/>
      <c r="N113" s="95"/>
      <c r="O113" s="96"/>
    </row>
    <row r="114" spans="1:15" s="34" customFormat="1" ht="13.5" hidden="1" customHeight="1" x14ac:dyDescent="0.2">
      <c r="A114" s="186"/>
      <c r="B114" s="92"/>
      <c r="C114" s="93"/>
      <c r="D114" s="144"/>
      <c r="E114" s="145"/>
      <c r="F114" s="145"/>
      <c r="G114" s="145"/>
      <c r="H114" s="145"/>
      <c r="I114" s="146"/>
      <c r="J114" s="131"/>
      <c r="K114" s="132"/>
      <c r="L114" s="133"/>
      <c r="M114" s="131"/>
      <c r="N114" s="98"/>
      <c r="O114" s="99"/>
    </row>
    <row r="115" spans="1:15" s="34" customFormat="1" ht="13.5" hidden="1" customHeight="1" x14ac:dyDescent="0.2">
      <c r="A115" s="187"/>
      <c r="B115" s="100">
        <v>2</v>
      </c>
      <c r="C115" s="101">
        <v>0.41666666666666669</v>
      </c>
      <c r="D115" s="139"/>
      <c r="E115" s="147"/>
      <c r="F115" s="147"/>
      <c r="G115" s="147"/>
      <c r="H115" s="147"/>
      <c r="I115" s="148"/>
      <c r="J115" s="134"/>
      <c r="K115" s="135"/>
      <c r="L115" s="136"/>
      <c r="M115" s="134"/>
      <c r="N115" s="103"/>
      <c r="O115" s="104"/>
    </row>
    <row r="116" spans="1:15" s="34" customFormat="1" ht="13.5" hidden="1" customHeight="1" x14ac:dyDescent="0.2">
      <c r="A116" s="187"/>
      <c r="B116" s="100"/>
      <c r="C116" s="101"/>
      <c r="D116" s="139"/>
      <c r="E116" s="147"/>
      <c r="F116" s="145"/>
      <c r="G116" s="145"/>
      <c r="H116" s="147"/>
      <c r="I116" s="148"/>
      <c r="J116" s="134"/>
      <c r="K116" s="135"/>
      <c r="L116" s="136"/>
      <c r="M116" s="134"/>
      <c r="N116" s="103"/>
      <c r="O116" s="104"/>
    </row>
    <row r="117" spans="1:15" s="34" customFormat="1" ht="13.5" customHeight="1" x14ac:dyDescent="0.2">
      <c r="A117" s="187"/>
      <c r="B117" s="100">
        <v>2</v>
      </c>
      <c r="C117" s="101">
        <v>0.45833333333333331</v>
      </c>
      <c r="D117" s="161"/>
      <c r="E117" s="163"/>
      <c r="F117" s="170"/>
      <c r="G117" s="170"/>
      <c r="H117" s="163"/>
      <c r="J117" s="134"/>
      <c r="K117" s="137"/>
      <c r="L117" s="136"/>
      <c r="M117" s="134"/>
      <c r="N117" s="105"/>
      <c r="O117" s="104"/>
    </row>
    <row r="118" spans="1:15" s="34" customFormat="1" ht="13.5" hidden="1" customHeight="1" x14ac:dyDescent="0.2">
      <c r="A118" s="187"/>
      <c r="B118" s="100"/>
      <c r="C118" s="101"/>
      <c r="D118" s="139"/>
      <c r="E118" s="149"/>
      <c r="F118" s="149"/>
      <c r="G118" s="149"/>
      <c r="H118" s="149"/>
      <c r="I118" s="148"/>
      <c r="J118" s="134"/>
      <c r="K118" s="137"/>
      <c r="L118" s="136"/>
      <c r="M118" s="134"/>
      <c r="N118" s="105"/>
      <c r="O118" s="104"/>
    </row>
    <row r="119" spans="1:15" s="34" customFormat="1" ht="13.5" customHeight="1" x14ac:dyDescent="0.2">
      <c r="A119" s="187"/>
      <c r="B119" s="100">
        <v>3</v>
      </c>
      <c r="C119" s="101">
        <v>0.54166666666666663</v>
      </c>
      <c r="D119" s="139" t="s">
        <v>166</v>
      </c>
      <c r="E119" s="149"/>
      <c r="F119" s="149"/>
      <c r="G119" s="149"/>
      <c r="H119" s="149"/>
      <c r="I119" s="148" t="s">
        <v>139</v>
      </c>
      <c r="J119" s="134"/>
      <c r="K119" s="137"/>
      <c r="L119" s="136"/>
      <c r="M119" s="134"/>
      <c r="N119" s="105"/>
      <c r="O119" s="104"/>
    </row>
    <row r="120" spans="1:15" s="34" customFormat="1" ht="13.5" hidden="1" customHeight="1" x14ac:dyDescent="0.2">
      <c r="A120" s="187"/>
      <c r="B120" s="100"/>
      <c r="C120" s="106"/>
      <c r="D120" s="139"/>
      <c r="E120" s="150"/>
      <c r="F120" s="150"/>
      <c r="G120" s="150"/>
      <c r="H120" s="150"/>
      <c r="I120" s="148"/>
      <c r="J120" s="102"/>
      <c r="K120" s="107"/>
      <c r="L120" s="104"/>
      <c r="M120" s="102"/>
      <c r="N120" s="107"/>
      <c r="O120" s="104"/>
    </row>
    <row r="121" spans="1:15" s="26" customFormat="1" ht="13.5" hidden="1" customHeight="1" x14ac:dyDescent="0.2">
      <c r="A121" s="187"/>
      <c r="B121" s="108">
        <v>5</v>
      </c>
      <c r="C121" s="109">
        <v>0.58333333333333337</v>
      </c>
      <c r="D121" s="140"/>
      <c r="E121" s="151"/>
      <c r="F121" s="151"/>
      <c r="G121" s="151"/>
      <c r="H121" s="151"/>
      <c r="I121" s="152"/>
      <c r="J121" s="110"/>
      <c r="K121" s="111"/>
      <c r="L121" s="112"/>
      <c r="M121" s="110"/>
      <c r="N121" s="111"/>
      <c r="O121" s="112"/>
    </row>
    <row r="122" spans="1:15" s="26" customFormat="1" ht="13.5" hidden="1" customHeight="1" x14ac:dyDescent="0.2">
      <c r="A122" s="187"/>
      <c r="B122" s="108"/>
      <c r="C122" s="109"/>
      <c r="D122" s="140"/>
      <c r="E122" s="153"/>
      <c r="F122" s="153"/>
      <c r="G122" s="153"/>
      <c r="H122" s="153"/>
      <c r="I122" s="152"/>
      <c r="J122" s="110"/>
      <c r="K122" s="113"/>
      <c r="L122" s="112"/>
      <c r="M122" s="110"/>
      <c r="N122" s="113"/>
      <c r="O122" s="112"/>
    </row>
    <row r="123" spans="1:15" s="34" customFormat="1" ht="13.5" customHeight="1" x14ac:dyDescent="0.2">
      <c r="A123" s="187"/>
      <c r="B123" s="100">
        <v>4</v>
      </c>
      <c r="C123" s="106">
        <v>0.625</v>
      </c>
      <c r="D123" s="139" t="s">
        <v>168</v>
      </c>
      <c r="E123" s="147"/>
      <c r="F123" s="147"/>
      <c r="G123" s="147"/>
      <c r="H123" s="147"/>
      <c r="I123" s="148" t="s">
        <v>145</v>
      </c>
      <c r="J123" s="102"/>
      <c r="K123" s="103"/>
      <c r="L123" s="104"/>
      <c r="M123" s="102"/>
      <c r="N123" s="103"/>
      <c r="O123" s="104"/>
    </row>
    <row r="124" spans="1:15" s="34" customFormat="1" ht="13.5" hidden="1" customHeight="1" x14ac:dyDescent="0.2">
      <c r="A124" s="187"/>
      <c r="B124" s="100"/>
      <c r="C124" s="106"/>
      <c r="D124" s="139"/>
      <c r="E124" s="145"/>
      <c r="F124" s="145"/>
      <c r="G124" s="145"/>
      <c r="H124" s="145"/>
      <c r="I124" s="148"/>
      <c r="J124" s="102"/>
      <c r="K124" s="98"/>
      <c r="L124" s="104"/>
      <c r="M124" s="102"/>
      <c r="N124" s="98"/>
      <c r="O124" s="104"/>
    </row>
    <row r="125" spans="1:15" s="34" customFormat="1" ht="13.5" hidden="1" customHeight="1" x14ac:dyDescent="0.2">
      <c r="A125" s="187"/>
      <c r="B125" s="100">
        <v>7</v>
      </c>
      <c r="C125" s="106">
        <v>0.66666666666666663</v>
      </c>
      <c r="D125" s="139"/>
      <c r="E125" s="154"/>
      <c r="F125" s="154"/>
      <c r="G125" s="154"/>
      <c r="H125" s="154"/>
      <c r="I125" s="148"/>
      <c r="J125" s="102"/>
      <c r="K125" s="115"/>
      <c r="L125" s="104"/>
      <c r="M125" s="102"/>
      <c r="N125" s="115"/>
      <c r="O125" s="104"/>
    </row>
    <row r="126" spans="1:15" s="34" customFormat="1" ht="13.5" hidden="1" customHeight="1" x14ac:dyDescent="0.2">
      <c r="A126" s="187"/>
      <c r="B126" s="100"/>
      <c r="C126" s="106"/>
      <c r="D126" s="139"/>
      <c r="E126" s="145"/>
      <c r="F126" s="145"/>
      <c r="G126" s="145"/>
      <c r="H126" s="145"/>
      <c r="I126" s="148"/>
      <c r="J126" s="102"/>
      <c r="K126" s="98"/>
      <c r="L126" s="104"/>
      <c r="M126" s="102"/>
      <c r="N126" s="98"/>
      <c r="O126" s="104"/>
    </row>
    <row r="127" spans="1:15" s="34" customFormat="1" ht="13.5" customHeight="1" x14ac:dyDescent="0.2">
      <c r="A127" s="187"/>
      <c r="B127" s="100">
        <v>5</v>
      </c>
      <c r="C127" s="106">
        <v>0.70833333333333337</v>
      </c>
      <c r="D127" s="139" t="s">
        <v>169</v>
      </c>
      <c r="E127" s="149"/>
      <c r="F127" s="149"/>
      <c r="G127" s="149"/>
      <c r="H127" s="149"/>
      <c r="I127" s="148" t="s">
        <v>137</v>
      </c>
      <c r="J127" s="102"/>
      <c r="K127" s="105"/>
      <c r="L127" s="104"/>
      <c r="M127" s="102"/>
      <c r="N127" s="105"/>
      <c r="O127" s="104"/>
    </row>
    <row r="128" spans="1:15" s="34" customFormat="1" ht="13.5" hidden="1" customHeight="1" x14ac:dyDescent="0.2">
      <c r="A128" s="187"/>
      <c r="B128" s="116"/>
      <c r="C128" s="117"/>
      <c r="D128" s="155"/>
      <c r="E128" s="150"/>
      <c r="F128" s="150"/>
      <c r="G128" s="150"/>
      <c r="H128" s="150"/>
      <c r="I128" s="156"/>
      <c r="J128" s="118"/>
      <c r="K128" s="107"/>
      <c r="L128" s="119"/>
      <c r="M128" s="118"/>
      <c r="N128" s="107"/>
      <c r="O128" s="119"/>
    </row>
    <row r="129" spans="1:15" s="34" customFormat="1" ht="13.5" hidden="1" customHeight="1" x14ac:dyDescent="0.2">
      <c r="A129" s="187"/>
      <c r="B129" s="116">
        <v>9</v>
      </c>
      <c r="C129" s="117">
        <v>0.75</v>
      </c>
      <c r="D129" s="155"/>
      <c r="E129" s="150"/>
      <c r="F129" s="150"/>
      <c r="G129" s="150"/>
      <c r="H129" s="150"/>
      <c r="I129" s="156"/>
      <c r="J129" s="118"/>
      <c r="K129" s="107"/>
      <c r="L129" s="119"/>
      <c r="M129" s="118"/>
      <c r="N129" s="107"/>
      <c r="O129" s="119"/>
    </row>
    <row r="130" spans="1:15" s="34" customFormat="1" ht="13.5" hidden="1" customHeight="1" x14ac:dyDescent="0.2">
      <c r="A130" s="187"/>
      <c r="B130" s="116"/>
      <c r="C130" s="117"/>
      <c r="D130" s="155"/>
      <c r="E130" s="150"/>
      <c r="F130" s="150"/>
      <c r="G130" s="150"/>
      <c r="H130" s="150"/>
      <c r="I130" s="156"/>
      <c r="J130" s="118"/>
      <c r="K130" s="107"/>
      <c r="L130" s="119"/>
      <c r="M130" s="118"/>
      <c r="N130" s="107"/>
      <c r="O130" s="119"/>
    </row>
    <row r="131" spans="1:15" s="34" customFormat="1" ht="13.5" customHeight="1" x14ac:dyDescent="0.2">
      <c r="A131" s="187"/>
      <c r="B131" s="116">
        <v>6</v>
      </c>
      <c r="C131" s="117">
        <v>0.79166666666666663</v>
      </c>
      <c r="D131" s="162"/>
      <c r="E131" s="173"/>
      <c r="F131" s="166"/>
      <c r="G131" s="165"/>
      <c r="H131" s="165"/>
      <c r="I131" s="167"/>
      <c r="J131" s="118"/>
      <c r="K131" s="107"/>
      <c r="L131" s="119"/>
      <c r="M131" s="118"/>
      <c r="N131" s="107"/>
      <c r="O131" s="119"/>
    </row>
    <row r="132" spans="1:15" s="34" customFormat="1" ht="13.5" hidden="1" customHeight="1" x14ac:dyDescent="0.2">
      <c r="A132" s="187"/>
      <c r="B132" s="116"/>
      <c r="C132" s="117"/>
      <c r="D132" s="155"/>
      <c r="E132" s="150"/>
      <c r="F132" s="145"/>
      <c r="G132" s="150"/>
      <c r="H132" s="150"/>
      <c r="I132" s="156"/>
      <c r="J132" s="118"/>
      <c r="K132" s="107"/>
      <c r="L132" s="119"/>
      <c r="M132" s="118"/>
      <c r="N132" s="107"/>
      <c r="O132" s="119"/>
    </row>
    <row r="133" spans="1:15" s="34" customFormat="1" ht="13.5" hidden="1" customHeight="1" thickBot="1" x14ac:dyDescent="0.25">
      <c r="A133" s="188"/>
      <c r="B133" s="120">
        <v>11</v>
      </c>
      <c r="C133" s="121">
        <v>0.83333333333333337</v>
      </c>
      <c r="D133" s="157"/>
      <c r="E133" s="158"/>
      <c r="F133" s="158"/>
      <c r="G133" s="158"/>
      <c r="H133" s="158"/>
      <c r="I133" s="159"/>
      <c r="J133" s="122"/>
      <c r="K133" s="123"/>
      <c r="L133" s="124"/>
      <c r="M133" s="122"/>
      <c r="N133" s="123"/>
      <c r="O133" s="124"/>
    </row>
    <row r="134" spans="1:15" ht="15" customHeight="1" thickBot="1" x14ac:dyDescent="0.25">
      <c r="A134" s="125"/>
      <c r="B134" s="125"/>
      <c r="C134" s="125"/>
      <c r="D134" s="160"/>
      <c r="E134" s="160"/>
      <c r="F134" s="160"/>
      <c r="G134" s="160"/>
      <c r="H134" s="160"/>
      <c r="I134" s="160"/>
      <c r="J134" s="126"/>
      <c r="K134" s="126"/>
      <c r="L134" s="126"/>
      <c r="M134" s="126"/>
      <c r="N134" s="126"/>
      <c r="O134" s="126"/>
    </row>
    <row r="135" spans="1:15" s="34" customFormat="1" ht="13.5" customHeight="1" x14ac:dyDescent="0.2">
      <c r="A135" s="185">
        <f>A113+1</f>
        <v>44235</v>
      </c>
      <c r="B135" s="92">
        <v>1</v>
      </c>
      <c r="C135" s="93">
        <v>0.375</v>
      </c>
      <c r="D135" s="141"/>
      <c r="E135" s="142"/>
      <c r="F135" s="142"/>
      <c r="G135" s="142"/>
      <c r="H135" s="142"/>
      <c r="I135" s="143"/>
      <c r="J135" s="128"/>
      <c r="K135" s="129"/>
      <c r="L135" s="130"/>
      <c r="M135" s="128"/>
      <c r="N135" s="95"/>
      <c r="O135" s="96"/>
    </row>
    <row r="136" spans="1:15" s="34" customFormat="1" ht="13.5" hidden="1" customHeight="1" x14ac:dyDescent="0.2">
      <c r="A136" s="186"/>
      <c r="B136" s="92"/>
      <c r="C136" s="93"/>
      <c r="D136" s="144"/>
      <c r="E136" s="145"/>
      <c r="F136" s="145"/>
      <c r="G136" s="145"/>
      <c r="H136" s="145"/>
      <c r="I136" s="146"/>
      <c r="J136" s="131"/>
      <c r="K136" s="132"/>
      <c r="L136" s="133"/>
      <c r="M136" s="131"/>
      <c r="N136" s="98"/>
      <c r="O136" s="99"/>
    </row>
    <row r="137" spans="1:15" s="34" customFormat="1" ht="13.5" hidden="1" customHeight="1" x14ac:dyDescent="0.2">
      <c r="A137" s="187"/>
      <c r="B137" s="100">
        <v>2</v>
      </c>
      <c r="C137" s="101">
        <v>0.41666666666666669</v>
      </c>
      <c r="D137" s="139"/>
      <c r="E137" s="147"/>
      <c r="F137" s="147"/>
      <c r="G137" s="147"/>
      <c r="H137" s="147"/>
      <c r="I137" s="148"/>
      <c r="J137" s="134"/>
      <c r="K137" s="135"/>
      <c r="L137" s="136"/>
      <c r="M137" s="134"/>
      <c r="N137" s="103"/>
      <c r="O137" s="104"/>
    </row>
    <row r="138" spans="1:15" s="34" customFormat="1" ht="13.5" hidden="1" customHeight="1" x14ac:dyDescent="0.2">
      <c r="A138" s="187"/>
      <c r="B138" s="100"/>
      <c r="C138" s="101"/>
      <c r="D138" s="139"/>
      <c r="E138" s="147"/>
      <c r="F138" s="147"/>
      <c r="G138" s="147"/>
      <c r="H138" s="147"/>
      <c r="I138" s="148"/>
      <c r="J138" s="134"/>
      <c r="K138" s="135"/>
      <c r="L138" s="136"/>
      <c r="M138" s="134"/>
      <c r="N138" s="103"/>
      <c r="O138" s="104"/>
    </row>
    <row r="139" spans="1:15" s="34" customFormat="1" ht="13.5" customHeight="1" x14ac:dyDescent="0.2">
      <c r="A139" s="187"/>
      <c r="B139" s="100">
        <v>2</v>
      </c>
      <c r="C139" s="101">
        <v>0.45833333333333331</v>
      </c>
      <c r="D139" s="161"/>
      <c r="E139" s="163"/>
      <c r="G139" s="163"/>
      <c r="I139" s="164"/>
      <c r="J139" s="134"/>
      <c r="K139" s="137"/>
      <c r="L139" s="136"/>
      <c r="M139" s="134"/>
      <c r="N139" s="105"/>
      <c r="O139" s="104"/>
    </row>
    <row r="140" spans="1:15" s="34" customFormat="1" ht="13.5" hidden="1" customHeight="1" x14ac:dyDescent="0.2">
      <c r="A140" s="187"/>
      <c r="B140" s="100"/>
      <c r="C140" s="101"/>
      <c r="D140" s="139"/>
      <c r="E140" s="149"/>
      <c r="F140" s="149"/>
      <c r="G140" s="149"/>
      <c r="H140" s="149"/>
      <c r="I140" s="148"/>
      <c r="J140" s="134"/>
      <c r="K140" s="137"/>
      <c r="L140" s="136"/>
      <c r="M140" s="134"/>
      <c r="N140" s="105"/>
      <c r="O140" s="104"/>
    </row>
    <row r="141" spans="1:15" s="34" customFormat="1" ht="13.5" customHeight="1" x14ac:dyDescent="0.2">
      <c r="A141" s="187"/>
      <c r="B141" s="100">
        <v>3</v>
      </c>
      <c r="C141" s="101">
        <v>0.54166666666666663</v>
      </c>
      <c r="D141" s="139" t="s">
        <v>171</v>
      </c>
      <c r="E141" s="149"/>
      <c r="F141" s="149"/>
      <c r="G141" s="149"/>
      <c r="H141" s="149"/>
      <c r="I141" s="148" t="s">
        <v>147</v>
      </c>
      <c r="J141" s="134"/>
      <c r="K141" s="137"/>
      <c r="L141" s="136"/>
      <c r="M141" s="134"/>
      <c r="N141" s="105"/>
      <c r="O141" s="104"/>
    </row>
    <row r="142" spans="1:15" s="34" customFormat="1" ht="13.5" hidden="1" customHeight="1" x14ac:dyDescent="0.2">
      <c r="A142" s="187"/>
      <c r="B142" s="100"/>
      <c r="C142" s="106"/>
      <c r="D142" s="139"/>
      <c r="E142" s="150"/>
      <c r="F142" s="150"/>
      <c r="G142" s="150"/>
      <c r="H142" s="150"/>
      <c r="I142" s="148"/>
      <c r="J142" s="102"/>
      <c r="K142" s="107"/>
      <c r="L142" s="104"/>
      <c r="M142" s="102"/>
      <c r="N142" s="107"/>
      <c r="O142" s="104"/>
    </row>
    <row r="143" spans="1:15" s="26" customFormat="1" ht="13.5" hidden="1" customHeight="1" x14ac:dyDescent="0.2">
      <c r="A143" s="187"/>
      <c r="B143" s="108">
        <v>5</v>
      </c>
      <c r="C143" s="109">
        <v>0.58333333333333337</v>
      </c>
      <c r="D143" s="140"/>
      <c r="E143" s="151"/>
      <c r="F143" s="151"/>
      <c r="G143" s="151"/>
      <c r="H143" s="151"/>
      <c r="I143" s="152"/>
      <c r="J143" s="110"/>
      <c r="K143" s="111"/>
      <c r="L143" s="112"/>
      <c r="M143" s="110"/>
      <c r="N143" s="111"/>
      <c r="O143" s="112"/>
    </row>
    <row r="144" spans="1:15" s="26" customFormat="1" ht="13.5" hidden="1" customHeight="1" x14ac:dyDescent="0.2">
      <c r="A144" s="187"/>
      <c r="B144" s="108"/>
      <c r="C144" s="109"/>
      <c r="D144" s="140"/>
      <c r="E144" s="153"/>
      <c r="F144" s="153"/>
      <c r="G144" s="153"/>
      <c r="H144" s="153"/>
      <c r="I144" s="152"/>
      <c r="J144" s="110"/>
      <c r="K144" s="113"/>
      <c r="L144" s="112"/>
      <c r="M144" s="110"/>
      <c r="N144" s="113"/>
      <c r="O144" s="112"/>
    </row>
    <row r="145" spans="1:15" s="34" customFormat="1" ht="13.5" customHeight="1" x14ac:dyDescent="0.2">
      <c r="A145" s="187"/>
      <c r="B145" s="100">
        <v>4</v>
      </c>
      <c r="C145" s="106">
        <v>0.625</v>
      </c>
      <c r="D145" s="139" t="s">
        <v>170</v>
      </c>
      <c r="E145" s="149"/>
      <c r="F145" s="149"/>
      <c r="G145" s="149"/>
      <c r="H145" s="149"/>
      <c r="I145" s="148" t="s">
        <v>139</v>
      </c>
      <c r="J145" s="102"/>
      <c r="K145" s="103"/>
      <c r="L145" s="104"/>
      <c r="M145" s="102"/>
      <c r="N145" s="103"/>
      <c r="O145" s="104"/>
    </row>
    <row r="146" spans="1:15" s="34" customFormat="1" ht="13.5" hidden="1" customHeight="1" x14ac:dyDescent="0.2">
      <c r="A146" s="187"/>
      <c r="B146" s="100"/>
      <c r="C146" s="106"/>
      <c r="D146" s="139"/>
      <c r="E146" s="145"/>
      <c r="F146" s="145"/>
      <c r="G146" s="145"/>
      <c r="H146" s="145"/>
      <c r="I146" s="148"/>
      <c r="J146" s="102"/>
      <c r="K146" s="98"/>
      <c r="L146" s="104"/>
      <c r="M146" s="102"/>
      <c r="N146" s="98"/>
      <c r="O146" s="104"/>
    </row>
    <row r="147" spans="1:15" s="34" customFormat="1" ht="13.5" hidden="1" customHeight="1" x14ac:dyDescent="0.2">
      <c r="A147" s="187"/>
      <c r="B147" s="100">
        <v>7</v>
      </c>
      <c r="C147" s="106">
        <v>0.66666666666666663</v>
      </c>
      <c r="D147" s="139"/>
      <c r="E147" s="154"/>
      <c r="F147" s="154"/>
      <c r="G147" s="154"/>
      <c r="H147" s="154"/>
      <c r="I147" s="148"/>
      <c r="J147" s="102"/>
      <c r="K147" s="115"/>
      <c r="L147" s="104"/>
      <c r="M147" s="102"/>
      <c r="N147" s="115"/>
      <c r="O147" s="104"/>
    </row>
    <row r="148" spans="1:15" s="34" customFormat="1" ht="13.5" hidden="1" customHeight="1" x14ac:dyDescent="0.2">
      <c r="A148" s="187"/>
      <c r="B148" s="100"/>
      <c r="C148" s="106"/>
      <c r="D148" s="139"/>
      <c r="E148" s="145"/>
      <c r="F148" s="145"/>
      <c r="G148" s="145"/>
      <c r="H148" s="145"/>
      <c r="I148" s="148"/>
      <c r="J148" s="102"/>
      <c r="K148" s="98"/>
      <c r="L148" s="104"/>
      <c r="M148" s="102"/>
      <c r="N148" s="98"/>
      <c r="O148" s="104"/>
    </row>
    <row r="149" spans="1:15" s="34" customFormat="1" ht="13.5" customHeight="1" x14ac:dyDescent="0.2">
      <c r="A149" s="187"/>
      <c r="B149" s="100">
        <v>5</v>
      </c>
      <c r="C149" s="106">
        <v>0.70833333333333337</v>
      </c>
      <c r="D149" s="139" t="s">
        <v>173</v>
      </c>
      <c r="E149" s="149"/>
      <c r="F149" s="149"/>
      <c r="G149" s="149"/>
      <c r="H149" s="149"/>
      <c r="I149" s="148" t="s">
        <v>137</v>
      </c>
      <c r="J149" s="102"/>
      <c r="K149" s="105"/>
      <c r="L149" s="104"/>
      <c r="M149" s="102"/>
      <c r="N149" s="105"/>
      <c r="O149" s="104"/>
    </row>
    <row r="150" spans="1:15" s="34" customFormat="1" ht="13.5" hidden="1" customHeight="1" x14ac:dyDescent="0.2">
      <c r="A150" s="187"/>
      <c r="B150" s="116"/>
      <c r="C150" s="117"/>
      <c r="D150" s="155"/>
      <c r="E150" s="150"/>
      <c r="F150" s="150"/>
      <c r="G150" s="150"/>
      <c r="H150" s="150"/>
      <c r="I150" s="156"/>
      <c r="J150" s="118"/>
      <c r="K150" s="107"/>
      <c r="L150" s="119"/>
      <c r="M150" s="118"/>
      <c r="N150" s="107"/>
      <c r="O150" s="119"/>
    </row>
    <row r="151" spans="1:15" s="34" customFormat="1" ht="13.5" hidden="1" customHeight="1" x14ac:dyDescent="0.2">
      <c r="A151" s="187"/>
      <c r="B151" s="116">
        <v>9</v>
      </c>
      <c r="C151" s="117">
        <v>0.75</v>
      </c>
      <c r="D151" s="155"/>
      <c r="E151" s="150"/>
      <c r="F151" s="150"/>
      <c r="G151" s="150"/>
      <c r="H151" s="150"/>
      <c r="I151" s="156"/>
      <c r="J151" s="118"/>
      <c r="K151" s="107"/>
      <c r="L151" s="119"/>
      <c r="M151" s="118"/>
      <c r="N151" s="107"/>
      <c r="O151" s="119"/>
    </row>
    <row r="152" spans="1:15" s="34" customFormat="1" ht="13.5" hidden="1" customHeight="1" x14ac:dyDescent="0.2">
      <c r="A152" s="187"/>
      <c r="B152" s="116"/>
      <c r="C152" s="117"/>
      <c r="D152" s="155"/>
      <c r="E152" s="150"/>
      <c r="F152" s="150"/>
      <c r="G152" s="150"/>
      <c r="H152" s="150"/>
      <c r="I152" s="156"/>
      <c r="J152" s="118"/>
      <c r="K152" s="107"/>
      <c r="L152" s="119"/>
      <c r="M152" s="118"/>
      <c r="N152" s="107"/>
      <c r="O152" s="119"/>
    </row>
    <row r="153" spans="1:15" s="34" customFormat="1" ht="13.5" customHeight="1" x14ac:dyDescent="0.2">
      <c r="A153" s="187"/>
      <c r="B153" s="116">
        <v>6</v>
      </c>
      <c r="C153" s="117">
        <v>0.79166666666666663</v>
      </c>
      <c r="D153" s="155"/>
      <c r="E153" s="150"/>
      <c r="F153" s="150"/>
      <c r="G153" s="150"/>
      <c r="H153" s="150"/>
      <c r="I153" s="156"/>
      <c r="J153" s="118"/>
      <c r="K153" s="107"/>
      <c r="L153" s="119"/>
      <c r="M153" s="118"/>
      <c r="N153" s="107"/>
      <c r="O153" s="119"/>
    </row>
    <row r="154" spans="1:15" s="34" customFormat="1" ht="13.5" hidden="1" customHeight="1" x14ac:dyDescent="0.2">
      <c r="A154" s="187"/>
      <c r="B154" s="116"/>
      <c r="C154" s="117"/>
      <c r="D154" s="155"/>
      <c r="E154" s="150"/>
      <c r="F154" s="150"/>
      <c r="G154" s="150"/>
      <c r="H154" s="150"/>
      <c r="I154" s="156"/>
      <c r="J154" s="118"/>
      <c r="K154" s="107"/>
      <c r="L154" s="119"/>
      <c r="M154" s="118"/>
      <c r="N154" s="107"/>
      <c r="O154" s="119"/>
    </row>
    <row r="155" spans="1:15" s="34" customFormat="1" ht="13.5" hidden="1" customHeight="1" thickBot="1" x14ac:dyDescent="0.25">
      <c r="A155" s="188"/>
      <c r="B155" s="120">
        <v>11</v>
      </c>
      <c r="C155" s="121">
        <v>0.83333333333333337</v>
      </c>
      <c r="D155" s="157"/>
      <c r="E155" s="158"/>
      <c r="F155" s="158"/>
      <c r="G155" s="158"/>
      <c r="H155" s="158"/>
      <c r="I155" s="159"/>
      <c r="J155" s="122"/>
      <c r="K155" s="123"/>
      <c r="L155" s="124"/>
      <c r="M155" s="122"/>
      <c r="N155" s="123"/>
      <c r="O155" s="124"/>
    </row>
    <row r="156" spans="1:15" ht="15" customHeight="1" thickBot="1" x14ac:dyDescent="0.25">
      <c r="A156" s="125"/>
      <c r="B156" s="125"/>
      <c r="C156" s="125"/>
      <c r="D156" s="160"/>
      <c r="E156" s="160"/>
      <c r="F156" s="160"/>
      <c r="G156" s="160"/>
      <c r="H156" s="160"/>
      <c r="I156" s="160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2">
      <c r="A157" s="185">
        <f>A135+1</f>
        <v>44236</v>
      </c>
      <c r="B157" s="92">
        <v>1</v>
      </c>
      <c r="C157" s="93">
        <v>0.375</v>
      </c>
      <c r="D157" s="141"/>
      <c r="E157" s="142"/>
      <c r="F157" s="142"/>
      <c r="G157" s="142"/>
      <c r="H157" s="142"/>
      <c r="I157" s="143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186"/>
      <c r="B158" s="92"/>
      <c r="C158" s="93"/>
      <c r="D158" s="144"/>
      <c r="E158" s="145"/>
      <c r="F158" s="145"/>
      <c r="G158" s="145"/>
      <c r="H158" s="145"/>
      <c r="I158" s="146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187"/>
      <c r="B159" s="100">
        <v>2</v>
      </c>
      <c r="C159" s="101">
        <v>0.41666666666666669</v>
      </c>
      <c r="D159" s="139"/>
      <c r="E159" s="147"/>
      <c r="F159" s="147"/>
      <c r="G159" s="147"/>
      <c r="H159" s="147"/>
      <c r="I159" s="148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187"/>
      <c r="B160" s="100"/>
      <c r="C160" s="101"/>
      <c r="D160" s="139"/>
      <c r="E160" s="147"/>
      <c r="F160" s="147"/>
      <c r="G160" s="147"/>
      <c r="H160" s="147"/>
      <c r="I160" s="148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187"/>
      <c r="B161" s="100">
        <v>2</v>
      </c>
      <c r="C161" s="101">
        <v>0.45833333333333331</v>
      </c>
      <c r="D161" s="155" t="s">
        <v>167</v>
      </c>
      <c r="E161" s="150"/>
      <c r="F161" s="150"/>
      <c r="G161" s="150"/>
      <c r="H161" s="150"/>
      <c r="I161" s="156" t="s">
        <v>145</v>
      </c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187"/>
      <c r="B162" s="100"/>
      <c r="C162" s="101"/>
      <c r="D162" s="139"/>
      <c r="E162" s="149"/>
      <c r="F162" s="149"/>
      <c r="G162" s="149"/>
      <c r="H162" s="149"/>
      <c r="I162" s="148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187"/>
      <c r="B163" s="100">
        <v>3</v>
      </c>
      <c r="C163" s="101">
        <v>0.54166666666666663</v>
      </c>
      <c r="D163" s="139" t="s">
        <v>176</v>
      </c>
      <c r="E163" s="149"/>
      <c r="F163" s="149"/>
      <c r="G163" s="149"/>
      <c r="H163" s="149"/>
      <c r="I163" s="148" t="s">
        <v>147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187"/>
      <c r="B164" s="100"/>
      <c r="C164" s="106"/>
      <c r="D164" s="139"/>
      <c r="E164" s="150"/>
      <c r="F164" s="150"/>
      <c r="G164" s="150"/>
      <c r="H164" s="150"/>
      <c r="I164" s="148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187"/>
      <c r="B165" s="108">
        <v>5</v>
      </c>
      <c r="C165" s="109">
        <v>0.58333333333333337</v>
      </c>
      <c r="D165" s="140"/>
      <c r="E165" s="151"/>
      <c r="F165" s="151"/>
      <c r="G165" s="151"/>
      <c r="H165" s="151"/>
      <c r="I165" s="15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187"/>
      <c r="B166" s="108"/>
      <c r="C166" s="109"/>
      <c r="D166" s="140"/>
      <c r="E166" s="153"/>
      <c r="F166" s="153"/>
      <c r="G166" s="153"/>
      <c r="H166" s="153"/>
      <c r="I166" s="15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187"/>
      <c r="B167" s="100">
        <v>4</v>
      </c>
      <c r="C167" s="106">
        <v>0.625</v>
      </c>
      <c r="D167" s="139" t="s">
        <v>177</v>
      </c>
      <c r="E167" s="147"/>
      <c r="F167" s="147"/>
      <c r="G167" s="147"/>
      <c r="H167" s="147"/>
      <c r="I167" s="148" t="s">
        <v>150</v>
      </c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187"/>
      <c r="B168" s="100"/>
      <c r="C168" s="106"/>
      <c r="D168" s="139"/>
      <c r="E168" s="145"/>
      <c r="F168" s="145"/>
      <c r="G168" s="145"/>
      <c r="H168" s="145"/>
      <c r="I168" s="148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187"/>
      <c r="B169" s="100">
        <v>7</v>
      </c>
      <c r="C169" s="106">
        <v>0.66666666666666663</v>
      </c>
      <c r="D169" s="139"/>
      <c r="E169" s="154"/>
      <c r="F169" s="154"/>
      <c r="G169" s="154"/>
      <c r="H169" s="154"/>
      <c r="I169" s="148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187"/>
      <c r="B170" s="100"/>
      <c r="C170" s="106"/>
      <c r="D170" s="139"/>
      <c r="E170" s="145"/>
      <c r="F170" s="145"/>
      <c r="G170" s="145"/>
      <c r="H170" s="145"/>
      <c r="I170" s="148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187"/>
      <c r="B171" s="100">
        <v>5</v>
      </c>
      <c r="C171" s="106">
        <v>0.70833333333333337</v>
      </c>
      <c r="D171" s="139" t="s">
        <v>174</v>
      </c>
      <c r="E171" s="149"/>
      <c r="F171" s="149"/>
      <c r="G171" s="149"/>
      <c r="H171" s="149"/>
      <c r="I171" s="148" t="s">
        <v>175</v>
      </c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187"/>
      <c r="B172" s="116"/>
      <c r="C172" s="117"/>
      <c r="D172" s="155"/>
      <c r="E172" s="150"/>
      <c r="F172" s="150"/>
      <c r="G172" s="150"/>
      <c r="H172" s="150"/>
      <c r="I172" s="156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187"/>
      <c r="B173" s="116">
        <v>9</v>
      </c>
      <c r="C173" s="117">
        <v>0.75</v>
      </c>
      <c r="D173" s="155"/>
      <c r="E173" s="150"/>
      <c r="F173" s="150"/>
      <c r="G173" s="150"/>
      <c r="H173" s="150"/>
      <c r="I173" s="156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187"/>
      <c r="B174" s="116"/>
      <c r="C174" s="117"/>
      <c r="D174" s="155"/>
      <c r="E174" s="150"/>
      <c r="F174" s="150"/>
      <c r="G174" s="150"/>
      <c r="H174" s="150"/>
      <c r="I174" s="156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187"/>
      <c r="B175" s="116">
        <v>6</v>
      </c>
      <c r="C175" s="117">
        <v>0.79166666666666663</v>
      </c>
      <c r="D175" s="155"/>
      <c r="E175" s="150"/>
      <c r="F175" s="150"/>
      <c r="G175" s="150"/>
      <c r="H175" s="150"/>
      <c r="I175" s="156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187"/>
      <c r="B176" s="116"/>
      <c r="C176" s="117"/>
      <c r="D176" s="155"/>
      <c r="E176" s="150"/>
      <c r="F176" s="150"/>
      <c r="G176" s="150"/>
      <c r="H176" s="150"/>
      <c r="I176" s="156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188"/>
      <c r="B177" s="120">
        <v>11</v>
      </c>
      <c r="C177" s="121">
        <v>0.83333333333333337</v>
      </c>
      <c r="D177" s="157"/>
      <c r="E177" s="158"/>
      <c r="F177" s="158"/>
      <c r="G177" s="158"/>
      <c r="H177" s="158"/>
      <c r="I177" s="159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60"/>
      <c r="E178" s="160"/>
      <c r="F178" s="160"/>
      <c r="G178" s="160"/>
      <c r="H178" s="160"/>
      <c r="I178" s="160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185">
        <f>A157+1</f>
        <v>44237</v>
      </c>
      <c r="B179" s="92">
        <v>1</v>
      </c>
      <c r="C179" s="93">
        <v>0.375</v>
      </c>
      <c r="D179" s="141"/>
      <c r="E179" s="142"/>
      <c r="F179" s="142"/>
      <c r="G179" s="142"/>
      <c r="H179" s="142"/>
      <c r="I179" s="143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186"/>
      <c r="B180" s="92"/>
      <c r="C180" s="93"/>
      <c r="D180" s="144"/>
      <c r="E180" s="145"/>
      <c r="F180" s="145"/>
      <c r="G180" s="145"/>
      <c r="H180" s="145"/>
      <c r="I180" s="146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187"/>
      <c r="B181" s="100">
        <v>2</v>
      </c>
      <c r="C181" s="101">
        <v>0.41666666666666669</v>
      </c>
      <c r="D181" s="139"/>
      <c r="E181" s="147"/>
      <c r="F181" s="147"/>
      <c r="G181" s="147"/>
      <c r="H181" s="147"/>
      <c r="I181" s="148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187"/>
      <c r="B182" s="100"/>
      <c r="C182" s="101"/>
      <c r="D182" s="139"/>
      <c r="E182" s="147"/>
      <c r="F182" s="147"/>
      <c r="G182" s="147"/>
      <c r="H182" s="147"/>
      <c r="I182" s="148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187"/>
      <c r="B183" s="100">
        <v>2</v>
      </c>
      <c r="C183" s="101">
        <v>0.45833333333333331</v>
      </c>
      <c r="D183" s="139"/>
      <c r="E183" s="149"/>
      <c r="F183" s="149"/>
      <c r="G183" s="176"/>
      <c r="H183" s="149"/>
      <c r="I183" s="148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187"/>
      <c r="B184" s="100"/>
      <c r="C184" s="101"/>
      <c r="D184" s="155"/>
      <c r="E184" s="150"/>
      <c r="F184" s="150"/>
      <c r="G184" s="145"/>
      <c r="H184" s="150"/>
      <c r="I184" s="156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187"/>
      <c r="B185" s="100">
        <v>3</v>
      </c>
      <c r="C185" s="101">
        <v>0.54166666666666663</v>
      </c>
      <c r="D185" s="144" t="s">
        <v>165</v>
      </c>
      <c r="E185" s="147"/>
      <c r="F185" s="147"/>
      <c r="G185" s="147"/>
      <c r="H185" s="147"/>
      <c r="I185" s="146" t="s">
        <v>137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187"/>
      <c r="B186" s="100"/>
      <c r="C186" s="106"/>
      <c r="D186" s="139"/>
      <c r="E186" s="150"/>
      <c r="F186" s="150"/>
      <c r="G186" s="150"/>
      <c r="H186" s="150"/>
      <c r="I186" s="148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187"/>
      <c r="B187" s="108">
        <v>5</v>
      </c>
      <c r="C187" s="109">
        <v>0.58333333333333337</v>
      </c>
      <c r="D187" s="140"/>
      <c r="E187" s="151"/>
      <c r="F187" s="151"/>
      <c r="G187" s="151"/>
      <c r="H187" s="151"/>
      <c r="I187" s="15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187"/>
      <c r="B188" s="108"/>
      <c r="C188" s="109"/>
      <c r="D188" s="140"/>
      <c r="E188" s="153"/>
      <c r="F188" s="153"/>
      <c r="G188" s="153"/>
      <c r="H188" s="153"/>
      <c r="I188" s="15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187"/>
      <c r="B189" s="100">
        <v>4</v>
      </c>
      <c r="C189" s="106">
        <v>0.625</v>
      </c>
      <c r="D189" s="139" t="s">
        <v>172</v>
      </c>
      <c r="E189" s="147"/>
      <c r="F189" s="147"/>
      <c r="G189" s="147"/>
      <c r="H189" s="147"/>
      <c r="I189" s="148" t="s">
        <v>145</v>
      </c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187"/>
      <c r="B190" s="100"/>
      <c r="C190" s="106"/>
      <c r="D190" s="139"/>
      <c r="E190" s="145"/>
      <c r="F190" s="145"/>
      <c r="G190" s="145"/>
      <c r="H190" s="145"/>
      <c r="I190" s="148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187"/>
      <c r="B191" s="100">
        <v>7</v>
      </c>
      <c r="C191" s="106">
        <v>0.66666666666666663</v>
      </c>
      <c r="D191" s="139"/>
      <c r="E191" s="154"/>
      <c r="F191" s="154"/>
      <c r="G191" s="154"/>
      <c r="H191" s="154"/>
      <c r="I191" s="148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187"/>
      <c r="B192" s="100"/>
      <c r="C192" s="106"/>
      <c r="D192" s="139"/>
      <c r="E192" s="145"/>
      <c r="F192" s="145"/>
      <c r="G192" s="145"/>
      <c r="H192" s="145"/>
      <c r="I192" s="148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187"/>
      <c r="B193" s="100">
        <v>5</v>
      </c>
      <c r="C193" s="106">
        <v>0.70833333333333337</v>
      </c>
      <c r="D193" s="139" t="s">
        <v>135</v>
      </c>
      <c r="E193" s="149"/>
      <c r="F193" s="149"/>
      <c r="G193" s="149"/>
      <c r="H193" s="149"/>
      <c r="I193" s="148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187"/>
      <c r="B194" s="116"/>
      <c r="C194" s="117"/>
      <c r="D194" s="155"/>
      <c r="E194" s="150"/>
      <c r="F194" s="150"/>
      <c r="G194" s="150"/>
      <c r="H194" s="150"/>
      <c r="I194" s="156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187"/>
      <c r="B195" s="116">
        <v>9</v>
      </c>
      <c r="C195" s="117">
        <v>0.75</v>
      </c>
      <c r="D195" s="155"/>
      <c r="E195" s="150"/>
      <c r="F195" s="150"/>
      <c r="G195" s="150"/>
      <c r="H195" s="150"/>
      <c r="I195" s="156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187"/>
      <c r="B196" s="116"/>
      <c r="C196" s="117"/>
      <c r="D196" s="155"/>
      <c r="E196" s="150"/>
      <c r="F196" s="150"/>
      <c r="G196" s="150"/>
      <c r="H196" s="150"/>
      <c r="I196" s="156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187"/>
      <c r="B197" s="116">
        <v>6</v>
      </c>
      <c r="C197" s="117">
        <v>0.79166666666666663</v>
      </c>
      <c r="D197" s="155"/>
      <c r="E197" s="150"/>
      <c r="F197" s="150"/>
      <c r="G197" s="150"/>
      <c r="H197" s="150"/>
      <c r="I197" s="156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187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188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x14ac:dyDescent="0.2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hidden="1" customHeight="1" x14ac:dyDescent="0.2">
      <c r="A201" s="185">
        <f>A179+1</f>
        <v>44238</v>
      </c>
      <c r="B201" s="92">
        <v>1</v>
      </c>
      <c r="C201" s="93">
        <v>0.375</v>
      </c>
      <c r="D201" s="94"/>
      <c r="E201" s="95"/>
      <c r="F201" s="9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">
      <c r="A202" s="186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">
      <c r="A203" s="187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">
      <c r="A204" s="187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hidden="1" customHeight="1" x14ac:dyDescent="0.2">
      <c r="A205" s="187"/>
      <c r="B205" s="100">
        <v>2</v>
      </c>
      <c r="C205" s="101">
        <v>0.45833333333333331</v>
      </c>
      <c r="D205" s="102"/>
      <c r="E205" s="105"/>
      <c r="F205" s="105"/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">
      <c r="A206" s="187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hidden="1" customHeight="1" x14ac:dyDescent="0.2">
      <c r="A207" s="187"/>
      <c r="B207" s="100">
        <v>3</v>
      </c>
      <c r="C207" s="101">
        <v>0.54166666666666663</v>
      </c>
      <c r="D207" s="102"/>
      <c r="E207" s="105"/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">
      <c r="A208" s="187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">
      <c r="A209" s="187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">
      <c r="A210" s="187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hidden="1" customHeight="1" x14ac:dyDescent="0.2">
      <c r="A211" s="187"/>
      <c r="B211" s="100">
        <v>4</v>
      </c>
      <c r="C211" s="106">
        <v>0.625</v>
      </c>
      <c r="D211" s="114"/>
      <c r="E211" s="103"/>
      <c r="F211" s="103"/>
      <c r="G211" s="103"/>
      <c r="H211" s="103"/>
      <c r="I211" s="104"/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">
      <c r="A212" s="187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">
      <c r="A213" s="187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">
      <c r="A214" s="187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hidden="1" customHeight="1" x14ac:dyDescent="0.2">
      <c r="A215" s="187"/>
      <c r="B215" s="100">
        <v>5</v>
      </c>
      <c r="C215" s="106">
        <v>0.70833333333333337</v>
      </c>
      <c r="D215" s="114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">
      <c r="A216" s="187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">
      <c r="A217" s="187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">
      <c r="A218" s="187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hidden="1" customHeight="1" x14ac:dyDescent="0.2">
      <c r="A219" s="187"/>
      <c r="B219" s="116">
        <v>6</v>
      </c>
      <c r="C219" s="117">
        <v>0.79166666666666663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">
      <c r="A220" s="187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5">
      <c r="A221" s="188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hidden="1" customHeight="1" thickBot="1" x14ac:dyDescent="0.25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hidden="1" customHeight="1" x14ac:dyDescent="0.2">
      <c r="A223" s="185">
        <f>A201+1</f>
        <v>44239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">
      <c r="A224" s="186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">
      <c r="A225" s="187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">
      <c r="A226" s="187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hidden="1" customHeight="1" x14ac:dyDescent="0.2">
      <c r="A227" s="187"/>
      <c r="B227" s="100">
        <v>2</v>
      </c>
      <c r="C227" s="101">
        <v>0.45833333333333331</v>
      </c>
      <c r="D227" s="102"/>
      <c r="E227" s="105"/>
      <c r="F227" s="105"/>
      <c r="G227" s="105"/>
      <c r="H227" s="105"/>
      <c r="I227" s="104"/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">
      <c r="A228" s="187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hidden="1" customHeight="1" x14ac:dyDescent="0.2">
      <c r="A229" s="187"/>
      <c r="B229" s="100">
        <v>3</v>
      </c>
      <c r="C229" s="101">
        <v>0.54166666666666663</v>
      </c>
      <c r="D229" s="102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">
      <c r="A230" s="187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">
      <c r="A231" s="187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">
      <c r="A232" s="187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hidden="1" customHeight="1" x14ac:dyDescent="0.2">
      <c r="A233" s="187"/>
      <c r="B233" s="100">
        <v>4</v>
      </c>
      <c r="C233" s="106">
        <v>0.625</v>
      </c>
      <c r="D233" s="114"/>
      <c r="E233" s="103"/>
      <c r="F233" s="103"/>
      <c r="G233" s="103"/>
      <c r="H233" s="103"/>
      <c r="I233" s="104"/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">
      <c r="A234" s="187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">
      <c r="A235" s="187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">
      <c r="A236" s="187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hidden="1" customHeight="1" x14ac:dyDescent="0.2">
      <c r="A237" s="187"/>
      <c r="B237" s="100">
        <v>5</v>
      </c>
      <c r="C237" s="106">
        <v>0.70833333333333337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">
      <c r="A238" s="187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">
      <c r="A239" s="187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">
      <c r="A240" s="187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hidden="1" customHeight="1" x14ac:dyDescent="0.2">
      <c r="A241" s="187"/>
      <c r="B241" s="116">
        <v>6</v>
      </c>
      <c r="C241" s="117">
        <v>0.79166666666666663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">
      <c r="A242" s="187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5">
      <c r="A243" s="188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hidden="1" customHeight="1" thickBot="1" x14ac:dyDescent="0.25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hidden="1" customHeight="1" x14ac:dyDescent="0.2">
      <c r="A245" s="185">
        <f>A223+1</f>
        <v>44240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2">
      <c r="A246" s="186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2">
      <c r="A247" s="187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2">
      <c r="A248" s="187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hidden="1" customHeight="1" x14ac:dyDescent="0.2">
      <c r="A249" s="187"/>
      <c r="B249" s="100">
        <v>2</v>
      </c>
      <c r="C249" s="101">
        <v>0.45833333333333331</v>
      </c>
      <c r="D249" s="102"/>
      <c r="E249" s="105"/>
      <c r="F249" s="105"/>
      <c r="G249" s="105"/>
      <c r="H249" s="105"/>
      <c r="I249" s="104"/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2">
      <c r="A250" s="187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hidden="1" customHeight="1" x14ac:dyDescent="0.2">
      <c r="A251" s="187"/>
      <c r="B251" s="100">
        <v>3</v>
      </c>
      <c r="C251" s="101">
        <v>0.54166666666666663</v>
      </c>
      <c r="D251" s="102"/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">
      <c r="A252" s="187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2">
      <c r="A253" s="187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2">
      <c r="A254" s="187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hidden="1" customHeight="1" x14ac:dyDescent="0.2">
      <c r="A255" s="187"/>
      <c r="B255" s="100">
        <v>4</v>
      </c>
      <c r="C255" s="106">
        <v>0.625</v>
      </c>
      <c r="D255" s="114"/>
      <c r="E255" s="103"/>
      <c r="F255" s="103"/>
      <c r="G255" s="103"/>
      <c r="H255" s="103"/>
      <c r="I255" s="104"/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2">
      <c r="A256" s="187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2">
      <c r="A257" s="187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2">
      <c r="A258" s="187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hidden="1" customHeight="1" x14ac:dyDescent="0.2">
      <c r="A259" s="187"/>
      <c r="B259" s="100">
        <v>5</v>
      </c>
      <c r="C259" s="106">
        <v>0.70833333333333337</v>
      </c>
      <c r="D259" s="114"/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2">
      <c r="A260" s="187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2">
      <c r="A261" s="187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2">
      <c r="A262" s="187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hidden="1" customHeight="1" x14ac:dyDescent="0.2">
      <c r="A263" s="187"/>
      <c r="B263" s="116">
        <v>6</v>
      </c>
      <c r="C263" s="117">
        <v>0.79166666666666663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">
      <c r="A264" s="187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25">
      <c r="A265" s="188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hidden="1" customHeight="1" thickBot="1" x14ac:dyDescent="0.25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2">
      <c r="A267" s="185">
        <f>A245+1</f>
        <v>44241</v>
      </c>
      <c r="B267" s="92">
        <v>1</v>
      </c>
      <c r="C267" s="93">
        <v>0.375</v>
      </c>
      <c r="D267" s="94"/>
      <c r="E267" s="95"/>
      <c r="F267" s="95"/>
      <c r="G267" s="95"/>
      <c r="H267" s="95"/>
      <c r="I267" s="96"/>
      <c r="J267" s="94"/>
      <c r="K267" s="95"/>
      <c r="L267" s="96"/>
      <c r="M267" s="94"/>
      <c r="N267" s="95"/>
      <c r="O267" s="96"/>
    </row>
    <row r="268" spans="1:15" s="34" customFormat="1" ht="13.5" hidden="1" customHeight="1" x14ac:dyDescent="0.2">
      <c r="A268" s="186"/>
      <c r="B268" s="92"/>
      <c r="C268" s="93"/>
      <c r="D268" s="97"/>
      <c r="E268" s="98"/>
      <c r="F268" s="98"/>
      <c r="G268" s="98"/>
      <c r="H268" s="98"/>
      <c r="I268" s="99"/>
      <c r="J268" s="97"/>
      <c r="K268" s="98"/>
      <c r="L268" s="99"/>
      <c r="M268" s="97"/>
      <c r="N268" s="98"/>
      <c r="O268" s="99"/>
    </row>
    <row r="269" spans="1:15" s="34" customFormat="1" ht="13.5" hidden="1" customHeight="1" x14ac:dyDescent="0.2">
      <c r="A269" s="187"/>
      <c r="B269" s="100">
        <v>2</v>
      </c>
      <c r="C269" s="101">
        <v>0.41666666666666669</v>
      </c>
      <c r="D269" s="102"/>
      <c r="E269" s="103"/>
      <c r="F269" s="103"/>
      <c r="G269" s="103"/>
      <c r="H269" s="103"/>
      <c r="I269" s="104"/>
      <c r="J269" s="102"/>
      <c r="K269" s="103"/>
      <c r="L269" s="104"/>
      <c r="M269" s="102"/>
      <c r="N269" s="103"/>
      <c r="O269" s="104"/>
    </row>
    <row r="270" spans="1:15" s="34" customFormat="1" ht="13.5" hidden="1" customHeight="1" x14ac:dyDescent="0.2">
      <c r="A270" s="187"/>
      <c r="B270" s="100"/>
      <c r="C270" s="101"/>
      <c r="D270" s="102"/>
      <c r="E270" s="103"/>
      <c r="F270" s="103"/>
      <c r="G270" s="103"/>
      <c r="H270" s="103"/>
      <c r="I270" s="104"/>
      <c r="J270" s="102"/>
      <c r="K270" s="103"/>
      <c r="L270" s="104"/>
      <c r="M270" s="102"/>
      <c r="N270" s="103"/>
      <c r="O270" s="104"/>
    </row>
    <row r="271" spans="1:15" s="34" customFormat="1" ht="13.5" hidden="1" customHeight="1" x14ac:dyDescent="0.2">
      <c r="A271" s="187"/>
      <c r="B271" s="100">
        <v>2</v>
      </c>
      <c r="C271" s="101">
        <v>0.45833333333333331</v>
      </c>
      <c r="D271" s="102"/>
      <c r="E271" s="105"/>
      <c r="F271" s="105"/>
      <c r="G271" s="105"/>
      <c r="H271" s="105"/>
      <c r="I271" s="104"/>
      <c r="J271" s="102"/>
      <c r="K271" s="105"/>
      <c r="L271" s="104"/>
      <c r="M271" s="102"/>
      <c r="N271" s="105"/>
      <c r="O271" s="104"/>
    </row>
    <row r="272" spans="1:15" s="34" customFormat="1" ht="13.5" hidden="1" customHeight="1" x14ac:dyDescent="0.2">
      <c r="A272" s="187"/>
      <c r="B272" s="100"/>
      <c r="C272" s="101"/>
      <c r="D272" s="102"/>
      <c r="E272" s="105"/>
      <c r="F272" s="105"/>
      <c r="G272" s="105"/>
      <c r="H272" s="105"/>
      <c r="I272" s="104"/>
      <c r="J272" s="102"/>
      <c r="K272" s="105"/>
      <c r="L272" s="104"/>
      <c r="M272" s="102"/>
      <c r="N272" s="105"/>
      <c r="O272" s="104"/>
    </row>
    <row r="273" spans="1:15" s="34" customFormat="1" ht="13.5" hidden="1" customHeight="1" x14ac:dyDescent="0.2">
      <c r="A273" s="187"/>
      <c r="B273" s="100">
        <v>3</v>
      </c>
      <c r="C273" s="101">
        <v>0.54166666666666663</v>
      </c>
      <c r="D273" s="102"/>
      <c r="E273" s="105"/>
      <c r="F273" s="105"/>
      <c r="G273" s="105"/>
      <c r="H273" s="105"/>
      <c r="I273" s="104"/>
      <c r="J273" s="102"/>
      <c r="K273" s="105"/>
      <c r="L273" s="104"/>
      <c r="M273" s="102"/>
      <c r="N273" s="105"/>
      <c r="O273" s="104"/>
    </row>
    <row r="274" spans="1:15" s="34" customFormat="1" ht="13.5" hidden="1" customHeight="1" x14ac:dyDescent="0.2">
      <c r="A274" s="187"/>
      <c r="B274" s="100"/>
      <c r="C274" s="106"/>
      <c r="D274" s="102"/>
      <c r="E274" s="107"/>
      <c r="F274" s="107"/>
      <c r="G274" s="107"/>
      <c r="H274" s="107"/>
      <c r="I274" s="104"/>
      <c r="J274" s="102"/>
      <c r="K274" s="107"/>
      <c r="L274" s="104"/>
      <c r="M274" s="102"/>
      <c r="N274" s="107"/>
      <c r="O274" s="104"/>
    </row>
    <row r="275" spans="1:15" s="26" customFormat="1" ht="13.5" hidden="1" customHeight="1" x14ac:dyDescent="0.2">
      <c r="A275" s="187"/>
      <c r="B275" s="108">
        <v>5</v>
      </c>
      <c r="C275" s="109">
        <v>0.58333333333333337</v>
      </c>
      <c r="D275" s="110"/>
      <c r="E275" s="111"/>
      <c r="F275" s="111"/>
      <c r="G275" s="111"/>
      <c r="H275" s="111"/>
      <c r="I275" s="112"/>
      <c r="J275" s="110"/>
      <c r="K275" s="111"/>
      <c r="L275" s="112"/>
      <c r="M275" s="110"/>
      <c r="N275" s="111"/>
      <c r="O275" s="112"/>
    </row>
    <row r="276" spans="1:15" s="26" customFormat="1" ht="13.5" hidden="1" customHeight="1" x14ac:dyDescent="0.2">
      <c r="A276" s="187"/>
      <c r="B276" s="108"/>
      <c r="C276" s="109"/>
      <c r="D276" s="110"/>
      <c r="E276" s="113"/>
      <c r="F276" s="113"/>
      <c r="G276" s="113"/>
      <c r="H276" s="113"/>
      <c r="I276" s="112"/>
      <c r="J276" s="110"/>
      <c r="K276" s="113"/>
      <c r="L276" s="112"/>
      <c r="M276" s="110"/>
      <c r="N276" s="113"/>
      <c r="O276" s="112"/>
    </row>
    <row r="277" spans="1:15" s="34" customFormat="1" ht="13.5" hidden="1" customHeight="1" x14ac:dyDescent="0.2">
      <c r="A277" s="187"/>
      <c r="B277" s="100">
        <v>4</v>
      </c>
      <c r="C277" s="106">
        <v>0.625</v>
      </c>
      <c r="D277" s="114"/>
      <c r="E277" s="103"/>
      <c r="F277" s="103"/>
      <c r="G277" s="103"/>
      <c r="H277" s="103"/>
      <c r="I277" s="104"/>
      <c r="J277" s="102"/>
      <c r="K277" s="103"/>
      <c r="L277" s="104"/>
      <c r="M277" s="102"/>
      <c r="N277" s="103"/>
      <c r="O277" s="104"/>
    </row>
    <row r="278" spans="1:15" s="34" customFormat="1" ht="13.5" hidden="1" customHeight="1" x14ac:dyDescent="0.2">
      <c r="A278" s="187"/>
      <c r="B278" s="100"/>
      <c r="C278" s="106"/>
      <c r="D278" s="102"/>
      <c r="E278" s="98"/>
      <c r="F278" s="98"/>
      <c r="G278" s="98"/>
      <c r="H278" s="98"/>
      <c r="I278" s="104"/>
      <c r="J278" s="102"/>
      <c r="K278" s="98"/>
      <c r="L278" s="104"/>
      <c r="M278" s="102"/>
      <c r="N278" s="98"/>
      <c r="O278" s="104"/>
    </row>
    <row r="279" spans="1:15" s="34" customFormat="1" ht="13.5" hidden="1" customHeight="1" x14ac:dyDescent="0.2">
      <c r="A279" s="187"/>
      <c r="B279" s="100">
        <v>7</v>
      </c>
      <c r="C279" s="106">
        <v>0.66666666666666663</v>
      </c>
      <c r="D279" s="114"/>
      <c r="E279" s="115"/>
      <c r="F279" s="115"/>
      <c r="G279" s="115"/>
      <c r="H279" s="115"/>
      <c r="I279" s="104"/>
      <c r="J279" s="102"/>
      <c r="K279" s="115"/>
      <c r="L279" s="104"/>
      <c r="M279" s="102"/>
      <c r="N279" s="115"/>
      <c r="O279" s="104"/>
    </row>
    <row r="280" spans="1:15" s="34" customFormat="1" ht="13.5" hidden="1" customHeight="1" x14ac:dyDescent="0.2">
      <c r="A280" s="187"/>
      <c r="B280" s="100"/>
      <c r="C280" s="106"/>
      <c r="D280" s="102"/>
      <c r="E280" s="98"/>
      <c r="F280" s="98"/>
      <c r="G280" s="98"/>
      <c r="H280" s="98"/>
      <c r="I280" s="104"/>
      <c r="J280" s="102"/>
      <c r="K280" s="98"/>
      <c r="L280" s="104"/>
      <c r="M280" s="102"/>
      <c r="N280" s="98"/>
      <c r="O280" s="104"/>
    </row>
    <row r="281" spans="1:15" s="34" customFormat="1" ht="13.5" hidden="1" customHeight="1" x14ac:dyDescent="0.2">
      <c r="A281" s="187"/>
      <c r="B281" s="100">
        <v>5</v>
      </c>
      <c r="C281" s="106">
        <v>0.70833333333333337</v>
      </c>
      <c r="D281" s="114"/>
      <c r="E281" s="105"/>
      <c r="F281" s="105"/>
      <c r="G281" s="105"/>
      <c r="H281" s="105"/>
      <c r="I281" s="104"/>
      <c r="J281" s="102"/>
      <c r="K281" s="105"/>
      <c r="L281" s="104"/>
      <c r="M281" s="102"/>
      <c r="N281" s="105"/>
      <c r="O281" s="104"/>
    </row>
    <row r="282" spans="1:15" s="34" customFormat="1" ht="13.5" hidden="1" customHeight="1" x14ac:dyDescent="0.2">
      <c r="A282" s="187"/>
      <c r="B282" s="116"/>
      <c r="C282" s="117"/>
      <c r="D282" s="118"/>
      <c r="E282" s="107"/>
      <c r="F282" s="107"/>
      <c r="G282" s="107"/>
      <c r="H282" s="107"/>
      <c r="I282" s="119"/>
      <c r="J282" s="118"/>
      <c r="K282" s="107"/>
      <c r="L282" s="119"/>
      <c r="M282" s="118"/>
      <c r="N282" s="107"/>
      <c r="O282" s="119"/>
    </row>
    <row r="283" spans="1:15" s="34" customFormat="1" ht="13.5" hidden="1" customHeight="1" x14ac:dyDescent="0.2">
      <c r="A283" s="187"/>
      <c r="B283" s="116">
        <v>9</v>
      </c>
      <c r="C283" s="117">
        <v>0.75</v>
      </c>
      <c r="D283" s="118"/>
      <c r="E283" s="107"/>
      <c r="F283" s="107"/>
      <c r="G283" s="107"/>
      <c r="H283" s="107"/>
      <c r="I283" s="119"/>
      <c r="J283" s="118"/>
      <c r="K283" s="107"/>
      <c r="L283" s="119"/>
      <c r="M283" s="118"/>
      <c r="N283" s="107"/>
      <c r="O283" s="119"/>
    </row>
    <row r="284" spans="1:15" s="34" customFormat="1" ht="13.5" hidden="1" customHeight="1" x14ac:dyDescent="0.2">
      <c r="A284" s="187"/>
      <c r="B284" s="116"/>
      <c r="C284" s="117"/>
      <c r="D284" s="118"/>
      <c r="E284" s="107"/>
      <c r="F284" s="107"/>
      <c r="G284" s="107"/>
      <c r="H284" s="107"/>
      <c r="I284" s="119"/>
      <c r="J284" s="118"/>
      <c r="K284" s="107"/>
      <c r="L284" s="119"/>
      <c r="M284" s="118"/>
      <c r="N284" s="107"/>
      <c r="O284" s="119"/>
    </row>
    <row r="285" spans="1:15" s="34" customFormat="1" ht="13.5" hidden="1" customHeight="1" x14ac:dyDescent="0.2">
      <c r="A285" s="187"/>
      <c r="B285" s="116">
        <v>6</v>
      </c>
      <c r="C285" s="117">
        <v>0.79166666666666663</v>
      </c>
      <c r="D285" s="118"/>
      <c r="E285" s="107"/>
      <c r="F285" s="107"/>
      <c r="G285" s="107"/>
      <c r="H285" s="107"/>
      <c r="I285" s="119"/>
      <c r="J285" s="118"/>
      <c r="K285" s="107"/>
      <c r="L285" s="119"/>
      <c r="M285" s="118"/>
      <c r="N285" s="107"/>
      <c r="O285" s="119"/>
    </row>
    <row r="286" spans="1:15" s="34" customFormat="1" ht="13.5" hidden="1" customHeight="1" x14ac:dyDescent="0.2">
      <c r="A286" s="187"/>
      <c r="B286" s="116"/>
      <c r="C286" s="117"/>
      <c r="D286" s="118"/>
      <c r="E286" s="107"/>
      <c r="F286" s="107"/>
      <c r="G286" s="107"/>
      <c r="H286" s="107"/>
      <c r="I286" s="119"/>
      <c r="J286" s="118"/>
      <c r="K286" s="107"/>
      <c r="L286" s="119"/>
      <c r="M286" s="118"/>
      <c r="N286" s="107"/>
      <c r="O286" s="119"/>
    </row>
    <row r="287" spans="1:15" s="34" customFormat="1" ht="13.5" hidden="1" customHeight="1" thickBot="1" x14ac:dyDescent="0.25">
      <c r="A287" s="188"/>
      <c r="B287" s="120">
        <v>11</v>
      </c>
      <c r="C287" s="121">
        <v>0.83333333333333337</v>
      </c>
      <c r="D287" s="122"/>
      <c r="E287" s="123"/>
      <c r="F287" s="123"/>
      <c r="G287" s="123"/>
      <c r="H287" s="123"/>
      <c r="I287" s="124"/>
      <c r="J287" s="122"/>
      <c r="K287" s="123"/>
      <c r="L287" s="124"/>
      <c r="M287" s="122"/>
      <c r="N287" s="123"/>
      <c r="O287" s="124"/>
    </row>
    <row r="288" spans="1:15" ht="15" hidden="1" customHeight="1" thickBot="1" x14ac:dyDescent="0.25">
      <c r="A288" s="125"/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1:15" s="34" customFormat="1" ht="13.5" hidden="1" customHeight="1" x14ac:dyDescent="0.2">
      <c r="A289" s="185">
        <f>A267+1</f>
        <v>44242</v>
      </c>
      <c r="B289" s="92">
        <v>1</v>
      </c>
      <c r="C289" s="93">
        <v>0.375</v>
      </c>
      <c r="D289" s="94"/>
      <c r="E289" s="95"/>
      <c r="F289" s="95"/>
      <c r="G289" s="95"/>
      <c r="H289" s="95"/>
      <c r="I289" s="96"/>
      <c r="J289" s="94"/>
      <c r="K289" s="95"/>
      <c r="L289" s="96"/>
      <c r="M289" s="94"/>
      <c r="N289" s="95"/>
      <c r="O289" s="96"/>
    </row>
    <row r="290" spans="1:15" s="34" customFormat="1" ht="13.5" hidden="1" customHeight="1" x14ac:dyDescent="0.2">
      <c r="A290" s="186"/>
      <c r="B290" s="92"/>
      <c r="C290" s="93"/>
      <c r="D290" s="97"/>
      <c r="E290" s="98"/>
      <c r="F290" s="98"/>
      <c r="G290" s="98"/>
      <c r="H290" s="98"/>
      <c r="I290" s="99"/>
      <c r="J290" s="97"/>
      <c r="K290" s="98"/>
      <c r="L290" s="99"/>
      <c r="M290" s="97"/>
      <c r="N290" s="98"/>
      <c r="O290" s="99"/>
    </row>
    <row r="291" spans="1:15" s="34" customFormat="1" ht="13.5" hidden="1" customHeight="1" x14ac:dyDescent="0.2">
      <c r="A291" s="186"/>
      <c r="B291" s="100">
        <v>2</v>
      </c>
      <c r="C291" s="101">
        <v>0.41666666666666669</v>
      </c>
      <c r="D291" s="102"/>
      <c r="E291" s="103"/>
      <c r="F291" s="103"/>
      <c r="G291" s="103"/>
      <c r="H291" s="103"/>
      <c r="I291" s="104"/>
      <c r="J291" s="102"/>
      <c r="K291" s="103"/>
      <c r="L291" s="104"/>
      <c r="M291" s="102"/>
      <c r="N291" s="103"/>
      <c r="O291" s="104"/>
    </row>
    <row r="292" spans="1:15" s="34" customFormat="1" ht="13.5" hidden="1" customHeight="1" x14ac:dyDescent="0.2">
      <c r="A292" s="186"/>
      <c r="B292" s="100"/>
      <c r="C292" s="101"/>
      <c r="D292" s="102"/>
      <c r="E292" s="103"/>
      <c r="F292" s="103"/>
      <c r="G292" s="103"/>
      <c r="H292" s="103"/>
      <c r="I292" s="104"/>
      <c r="J292" s="102"/>
      <c r="K292" s="103"/>
      <c r="L292" s="104"/>
      <c r="M292" s="102"/>
      <c r="N292" s="103"/>
      <c r="O292" s="104"/>
    </row>
    <row r="293" spans="1:15" s="34" customFormat="1" ht="13.5" hidden="1" customHeight="1" x14ac:dyDescent="0.2">
      <c r="A293" s="186"/>
      <c r="B293" s="100">
        <v>2</v>
      </c>
      <c r="C293" s="101">
        <v>0.45833333333333331</v>
      </c>
      <c r="D293" s="102"/>
      <c r="E293" s="105"/>
      <c r="F293" s="105"/>
      <c r="G293" s="105"/>
      <c r="H293" s="105"/>
      <c r="I293" s="104"/>
      <c r="J293" s="102"/>
      <c r="K293" s="105"/>
      <c r="L293" s="104"/>
      <c r="M293" s="102"/>
      <c r="N293" s="105"/>
      <c r="O293" s="104"/>
    </row>
    <row r="294" spans="1:15" s="34" customFormat="1" ht="13.5" hidden="1" customHeight="1" x14ac:dyDescent="0.2">
      <c r="A294" s="186"/>
      <c r="B294" s="100"/>
      <c r="C294" s="101"/>
      <c r="D294" s="102"/>
      <c r="E294" s="105"/>
      <c r="F294" s="105"/>
      <c r="G294" s="105"/>
      <c r="H294" s="105"/>
      <c r="I294" s="104"/>
      <c r="J294" s="102"/>
      <c r="K294" s="105"/>
      <c r="L294" s="104"/>
      <c r="M294" s="102"/>
      <c r="N294" s="105"/>
      <c r="O294" s="104"/>
    </row>
    <row r="295" spans="1:15" s="34" customFormat="1" ht="13.5" hidden="1" customHeight="1" x14ac:dyDescent="0.2">
      <c r="A295" s="186"/>
      <c r="B295" s="100">
        <v>3</v>
      </c>
      <c r="C295" s="101">
        <v>0.54166666666666663</v>
      </c>
      <c r="D295" s="102"/>
      <c r="E295" s="105"/>
      <c r="F295" s="105"/>
      <c r="G295" s="105"/>
      <c r="H295" s="105"/>
      <c r="I295" s="104"/>
      <c r="J295" s="102"/>
      <c r="K295" s="105"/>
      <c r="L295" s="104"/>
      <c r="M295" s="102"/>
      <c r="N295" s="105"/>
      <c r="O295" s="104"/>
    </row>
    <row r="296" spans="1:15" s="34" customFormat="1" ht="13.5" hidden="1" customHeight="1" x14ac:dyDescent="0.2">
      <c r="A296" s="186"/>
      <c r="B296" s="100"/>
      <c r="C296" s="106"/>
      <c r="D296" s="102"/>
      <c r="E296" s="107"/>
      <c r="F296" s="107"/>
      <c r="G296" s="107"/>
      <c r="H296" s="107"/>
      <c r="I296" s="104"/>
      <c r="J296" s="102"/>
      <c r="K296" s="107"/>
      <c r="L296" s="104"/>
      <c r="M296" s="102"/>
      <c r="N296" s="107"/>
      <c r="O296" s="104"/>
    </row>
    <row r="297" spans="1:15" s="26" customFormat="1" ht="13.5" hidden="1" customHeight="1" x14ac:dyDescent="0.2">
      <c r="A297" s="186"/>
      <c r="B297" s="108">
        <v>5</v>
      </c>
      <c r="C297" s="109">
        <v>0.58333333333333337</v>
      </c>
      <c r="D297" s="110"/>
      <c r="E297" s="111"/>
      <c r="F297" s="111"/>
      <c r="G297" s="111"/>
      <c r="H297" s="111"/>
      <c r="I297" s="112"/>
      <c r="J297" s="110"/>
      <c r="K297" s="111"/>
      <c r="L297" s="112"/>
      <c r="M297" s="110"/>
      <c r="N297" s="111"/>
      <c r="O297" s="112"/>
    </row>
    <row r="298" spans="1:15" s="26" customFormat="1" ht="13.5" hidden="1" customHeight="1" x14ac:dyDescent="0.2">
      <c r="A298" s="186"/>
      <c r="B298" s="108"/>
      <c r="C298" s="109"/>
      <c r="D298" s="110"/>
      <c r="E298" s="113"/>
      <c r="F298" s="113"/>
      <c r="G298" s="113"/>
      <c r="H298" s="113"/>
      <c r="I298" s="112"/>
      <c r="J298" s="110"/>
      <c r="K298" s="113"/>
      <c r="L298" s="112"/>
      <c r="M298" s="110"/>
      <c r="N298" s="113"/>
      <c r="O298" s="112"/>
    </row>
    <row r="299" spans="1:15" s="34" customFormat="1" ht="13.5" hidden="1" customHeight="1" x14ac:dyDescent="0.2">
      <c r="A299" s="186"/>
      <c r="B299" s="100">
        <v>4</v>
      </c>
      <c r="C299" s="106">
        <v>0.625</v>
      </c>
      <c r="D299" s="114"/>
      <c r="E299" s="103"/>
      <c r="F299" s="103"/>
      <c r="G299" s="103"/>
      <c r="H299" s="103"/>
      <c r="I299" s="104"/>
      <c r="J299" s="102"/>
      <c r="K299" s="103"/>
      <c r="L299" s="104"/>
      <c r="M299" s="102"/>
      <c r="N299" s="103"/>
      <c r="O299" s="104"/>
    </row>
    <row r="300" spans="1:15" s="34" customFormat="1" ht="13.5" hidden="1" customHeight="1" x14ac:dyDescent="0.2">
      <c r="A300" s="186"/>
      <c r="B300" s="100"/>
      <c r="C300" s="106"/>
      <c r="D300" s="102"/>
      <c r="E300" s="98"/>
      <c r="F300" s="98"/>
      <c r="G300" s="98"/>
      <c r="H300" s="98"/>
      <c r="I300" s="104"/>
      <c r="J300" s="102"/>
      <c r="K300" s="98"/>
      <c r="L300" s="104"/>
      <c r="M300" s="102"/>
      <c r="N300" s="98"/>
      <c r="O300" s="104"/>
    </row>
    <row r="301" spans="1:15" s="34" customFormat="1" ht="13.5" hidden="1" customHeight="1" x14ac:dyDescent="0.2">
      <c r="A301" s="186"/>
      <c r="B301" s="100">
        <v>7</v>
      </c>
      <c r="C301" s="106">
        <v>0.66666666666666663</v>
      </c>
      <c r="D301" s="114"/>
      <c r="E301" s="115"/>
      <c r="F301" s="115"/>
      <c r="G301" s="115"/>
      <c r="H301" s="115"/>
      <c r="I301" s="104"/>
      <c r="J301" s="102"/>
      <c r="K301" s="115"/>
      <c r="L301" s="104"/>
      <c r="M301" s="102"/>
      <c r="N301" s="115"/>
      <c r="O301" s="104"/>
    </row>
    <row r="302" spans="1:15" s="34" customFormat="1" ht="13.5" hidden="1" customHeight="1" x14ac:dyDescent="0.2">
      <c r="A302" s="186"/>
      <c r="B302" s="100"/>
      <c r="C302" s="106"/>
      <c r="D302" s="102"/>
      <c r="E302" s="98"/>
      <c r="F302" s="98"/>
      <c r="G302" s="98"/>
      <c r="H302" s="98"/>
      <c r="I302" s="104"/>
      <c r="J302" s="102"/>
      <c r="K302" s="98"/>
      <c r="L302" s="104"/>
      <c r="M302" s="102"/>
      <c r="N302" s="98"/>
      <c r="O302" s="104"/>
    </row>
    <row r="303" spans="1:15" s="34" customFormat="1" ht="13.5" hidden="1" customHeight="1" x14ac:dyDescent="0.2">
      <c r="A303" s="186"/>
      <c r="B303" s="100">
        <v>5</v>
      </c>
      <c r="C303" s="106">
        <v>0.70833333333333337</v>
      </c>
      <c r="D303" s="114"/>
      <c r="E303" s="105"/>
      <c r="F303" s="105"/>
      <c r="G303" s="105"/>
      <c r="H303" s="105"/>
      <c r="I303" s="104"/>
      <c r="J303" s="102"/>
      <c r="K303" s="105"/>
      <c r="L303" s="104"/>
      <c r="M303" s="102"/>
      <c r="N303" s="105"/>
      <c r="O303" s="104"/>
    </row>
    <row r="304" spans="1:15" s="34" customFormat="1" ht="13.5" hidden="1" customHeight="1" x14ac:dyDescent="0.2">
      <c r="A304" s="186"/>
      <c r="B304" s="116"/>
      <c r="C304" s="117"/>
      <c r="D304" s="118"/>
      <c r="E304" s="107"/>
      <c r="F304" s="107"/>
      <c r="G304" s="107"/>
      <c r="H304" s="107"/>
      <c r="I304" s="119"/>
      <c r="J304" s="118"/>
      <c r="K304" s="107"/>
      <c r="L304" s="119"/>
      <c r="M304" s="118"/>
      <c r="N304" s="107"/>
      <c r="O304" s="119"/>
    </row>
    <row r="305" spans="1:15" s="34" customFormat="1" ht="13.5" hidden="1" customHeight="1" x14ac:dyDescent="0.2">
      <c r="A305" s="186"/>
      <c r="B305" s="116">
        <v>9</v>
      </c>
      <c r="C305" s="117">
        <v>0.75</v>
      </c>
      <c r="D305" s="118"/>
      <c r="E305" s="107"/>
      <c r="F305" s="107"/>
      <c r="G305" s="107"/>
      <c r="H305" s="107"/>
      <c r="I305" s="119"/>
      <c r="J305" s="118"/>
      <c r="K305" s="107"/>
      <c r="L305" s="119"/>
      <c r="M305" s="118"/>
      <c r="N305" s="107"/>
      <c r="O305" s="119"/>
    </row>
    <row r="306" spans="1:15" s="34" customFormat="1" ht="13.5" hidden="1" customHeight="1" x14ac:dyDescent="0.2">
      <c r="A306" s="186"/>
      <c r="B306" s="116"/>
      <c r="C306" s="117"/>
      <c r="D306" s="118"/>
      <c r="E306" s="107"/>
      <c r="F306" s="107"/>
      <c r="G306" s="107"/>
      <c r="H306" s="107"/>
      <c r="I306" s="119"/>
      <c r="J306" s="118"/>
      <c r="K306" s="107"/>
      <c r="L306" s="119"/>
      <c r="M306" s="118"/>
      <c r="N306" s="107"/>
      <c r="O306" s="119"/>
    </row>
    <row r="307" spans="1:15" s="34" customFormat="1" ht="13.5" hidden="1" customHeight="1" x14ac:dyDescent="0.2">
      <c r="A307" s="186"/>
      <c r="B307" s="116">
        <v>6</v>
      </c>
      <c r="C307" s="117">
        <v>0.79166666666666663</v>
      </c>
      <c r="D307" s="118"/>
      <c r="E307" s="107"/>
      <c r="F307" s="107"/>
      <c r="G307" s="107"/>
      <c r="H307" s="107"/>
      <c r="I307" s="119"/>
      <c r="J307" s="118"/>
      <c r="K307" s="107"/>
      <c r="L307" s="119"/>
      <c r="M307" s="118"/>
      <c r="N307" s="107"/>
      <c r="O307" s="119"/>
    </row>
    <row r="308" spans="1:15" s="34" customFormat="1" ht="13.5" hidden="1" customHeight="1" x14ac:dyDescent="0.2">
      <c r="A308" s="186"/>
      <c r="B308" s="116"/>
      <c r="C308" s="117"/>
      <c r="D308" s="118"/>
      <c r="E308" s="107"/>
      <c r="F308" s="107"/>
      <c r="G308" s="107"/>
      <c r="H308" s="107"/>
      <c r="I308" s="119"/>
      <c r="J308" s="118"/>
      <c r="K308" s="107"/>
      <c r="L308" s="119"/>
      <c r="M308" s="118"/>
      <c r="N308" s="107"/>
      <c r="O308" s="119"/>
    </row>
    <row r="309" spans="1:15" s="34" customFormat="1" ht="13.5" hidden="1" customHeight="1" thickBot="1" x14ac:dyDescent="0.25">
      <c r="A309" s="198"/>
      <c r="B309" s="120">
        <v>11</v>
      </c>
      <c r="C309" s="121">
        <v>0.83333333333333337</v>
      </c>
      <c r="D309" s="122"/>
      <c r="E309" s="123"/>
      <c r="F309" s="123"/>
      <c r="G309" s="123"/>
      <c r="H309" s="123"/>
      <c r="I309" s="124"/>
      <c r="J309" s="122"/>
      <c r="K309" s="123"/>
      <c r="L309" s="124"/>
      <c r="M309" s="122"/>
      <c r="N309" s="123"/>
      <c r="O309" s="124"/>
    </row>
    <row r="310" spans="1:15" ht="15" hidden="1" customHeight="1" x14ac:dyDescent="0.2">
      <c r="A310" s="125"/>
      <c r="B310" s="125"/>
      <c r="C310" s="125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</row>
    <row r="311" spans="1:15" ht="15" hidden="1" customHeight="1" x14ac:dyDescent="0.2"/>
    <row r="314" spans="1:15" ht="15" customHeight="1" x14ac:dyDescent="0.2">
      <c r="A314" s="184" t="s">
        <v>134</v>
      </c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</row>
    <row r="315" spans="1:15" ht="15" customHeight="1" x14ac:dyDescent="0.2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</row>
    <row r="316" spans="1:15" ht="15" customHeight="1" x14ac:dyDescent="0.2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</row>
  </sheetData>
  <mergeCells count="20">
    <mergeCell ref="A179:A199"/>
    <mergeCell ref="A201:A221"/>
    <mergeCell ref="A223:A243"/>
    <mergeCell ref="A245:A265"/>
    <mergeCell ref="A314:O316"/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87"/>
    <mergeCell ref="A289:A309"/>
    <mergeCell ref="A157:A17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
&amp;C..................................... BÖLÜMÜ 2020-2021 BAHAR DÖNEMİ BÜTÜNLEME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E289:H309 K289:K309 N267:N287 E25:H45 K25:K45 E47:H67 K47:K67 E69:H89 K69:K89 E91:H111 K91:K111 K135:K155 K113:K133 N289:N309 E140:H155 K157:K177 E132:H133 K179:K199 E201:H221 K201:K221 E223:H243 K223:K243 E245:H265 K245:K265 K267:K287 E3:H23 N25:N45 N47:N67 N69:N89 N91:N111 N113:N133 N135:N155 N157:N177 N179:N199 N201:N221 N223:N243 N245:N265 E267:H287 N3:N23 K3:K23 E179:H199 E135:H138 E157:H177 E114:H116 E118:H130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12" t="s">
        <v>118</v>
      </c>
      <c r="C1" s="183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07">
        <f>Ders_Programı!A3</f>
        <v>44229</v>
      </c>
      <c r="B2" s="203">
        <v>1</v>
      </c>
      <c r="C2" s="211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08"/>
      <c r="B3" s="204"/>
      <c r="C3" s="204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08"/>
      <c r="B4" s="203">
        <v>2</v>
      </c>
      <c r="C4" s="205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08"/>
      <c r="B5" s="204"/>
      <c r="C5" s="204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08"/>
      <c r="B6" s="203">
        <v>3</v>
      </c>
      <c r="C6" s="205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08"/>
      <c r="B7" s="204"/>
      <c r="C7" s="204"/>
      <c r="D7" s="9" t="s">
        <v>117</v>
      </c>
      <c r="E7" s="9" t="str">
        <f>Ders_Programı!D7</f>
        <v>Nümizmatik</v>
      </c>
      <c r="F7" s="9" t="str">
        <f>Ders_Programı!D7</f>
        <v>Nümizmatik</v>
      </c>
      <c r="G7" s="9" t="str">
        <f>Ders_Programı!D7</f>
        <v>Nümizmatik</v>
      </c>
      <c r="H7" s="9" t="str">
        <f>Ders_Programı!D7</f>
        <v>Nümizmatik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08"/>
      <c r="B8" s="203">
        <v>4</v>
      </c>
      <c r="C8" s="205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08"/>
      <c r="B9" s="204"/>
      <c r="C9" s="204"/>
      <c r="D9" s="9" t="s">
        <v>117</v>
      </c>
      <c r="E9" s="9" t="str">
        <f>Ders_Programı!D9</f>
        <v>Resim Sanatı Tarihi</v>
      </c>
      <c r="F9" s="9" t="str">
        <f>Ders_Programı!D9</f>
        <v>Resim Sanatı Tarihi</v>
      </c>
      <c r="G9" s="9" t="str">
        <f>Ders_Programı!D9</f>
        <v>Resim Sanatı Tarihi</v>
      </c>
      <c r="H9" s="9" t="str">
        <f>Ders_Programı!D9</f>
        <v>Resim Sanatı Tarihi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08"/>
      <c r="B10" s="203">
        <v>5</v>
      </c>
      <c r="C10" s="205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08"/>
      <c r="B11" s="204"/>
      <c r="C11" s="204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08"/>
      <c r="B12" s="203">
        <v>6</v>
      </c>
      <c r="C12" s="205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08"/>
      <c r="B13" s="204"/>
      <c r="C13" s="204"/>
      <c r="D13" s="9" t="s">
        <v>117</v>
      </c>
      <c r="E13" s="9" t="str">
        <f>Ders_Programı!D13</f>
        <v>Sanat Tarihine Giriş I</v>
      </c>
      <c r="F13" s="9" t="str">
        <f>Ders_Programı!D13</f>
        <v>Sanat Tarihine Giriş I</v>
      </c>
      <c r="G13" s="9" t="str">
        <f>Ders_Programı!D13</f>
        <v>Sanat Tarihine Giriş I</v>
      </c>
      <c r="H13" s="9" t="str">
        <f>Ders_Programı!D13</f>
        <v>Sanat Tarihine Giriş I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08"/>
      <c r="B14" s="203">
        <v>7</v>
      </c>
      <c r="C14" s="205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08"/>
      <c r="B15" s="204"/>
      <c r="C15" s="204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08"/>
      <c r="B16" s="203">
        <v>8</v>
      </c>
      <c r="C16" s="205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08"/>
      <c r="B17" s="204"/>
      <c r="C17" s="204"/>
      <c r="D17" s="9" t="s">
        <v>117</v>
      </c>
      <c r="E17" s="9" t="str">
        <f>Ders_Programı!D17</f>
        <v>Modern Sanat Akımları</v>
      </c>
      <c r="F17" s="9" t="str">
        <f>Ders_Programı!D17</f>
        <v>Modern Sanat Akımları</v>
      </c>
      <c r="G17" s="9" t="str">
        <f>Ders_Programı!D17</f>
        <v>Modern Sanat Akımları</v>
      </c>
      <c r="H17" s="9" t="str">
        <f>Ders_Programı!D17</f>
        <v>Modern Sanat Akımları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08"/>
      <c r="B18" s="203">
        <v>9</v>
      </c>
      <c r="C18" s="205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08"/>
      <c r="B19" s="204"/>
      <c r="C19" s="204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08"/>
      <c r="B20" s="203">
        <v>10</v>
      </c>
      <c r="C20" s="205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08"/>
      <c r="B21" s="204"/>
      <c r="C21" s="204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08"/>
      <c r="B22" s="203">
        <v>11</v>
      </c>
      <c r="C22" s="205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09"/>
      <c r="B23" s="204"/>
      <c r="C23" s="204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06">
        <f>A2+1</f>
        <v>44230</v>
      </c>
      <c r="B24" s="201">
        <v>1</v>
      </c>
      <c r="C24" s="202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00"/>
      <c r="B25" s="200"/>
      <c r="C25" s="200"/>
      <c r="D25" s="50" t="s">
        <v>117</v>
      </c>
      <c r="E25" s="50">
        <f>Ders_Programı!D25</f>
        <v>0</v>
      </c>
      <c r="F25" s="50">
        <f>Ders_Programı!D25</f>
        <v>0</v>
      </c>
      <c r="G25" s="50">
        <f>Ders_Programı!D25</f>
        <v>0</v>
      </c>
      <c r="H25" s="50">
        <f>Ders_Programı!D25</f>
        <v>0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00"/>
      <c r="B26" s="201">
        <v>2</v>
      </c>
      <c r="C26" s="199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00"/>
      <c r="B27" s="200"/>
      <c r="C27" s="200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00"/>
      <c r="B28" s="201">
        <v>3</v>
      </c>
      <c r="C28" s="199">
        <v>0.45833333333333331</v>
      </c>
      <c r="D28" s="50" t="s">
        <v>119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00"/>
      <c r="B29" s="200"/>
      <c r="C29" s="200"/>
      <c r="D29" s="50" t="s">
        <v>117</v>
      </c>
      <c r="E29" s="50">
        <f>Ders_Programı!D29</f>
        <v>0</v>
      </c>
      <c r="F29" s="50">
        <f>Ders_Programı!D29</f>
        <v>0</v>
      </c>
      <c r="G29" s="50">
        <f>Ders_Programı!D29</f>
        <v>0</v>
      </c>
      <c r="H29" s="50">
        <f>Ders_Programı!D29</f>
        <v>0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00"/>
      <c r="B30" s="201">
        <v>4</v>
      </c>
      <c r="C30" s="199">
        <v>0.54166666666666663</v>
      </c>
      <c r="D30" s="50" t="s">
        <v>119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00"/>
      <c r="B31" s="200"/>
      <c r="C31" s="200"/>
      <c r="D31" s="50" t="s">
        <v>117</v>
      </c>
      <c r="E31" s="50" t="str">
        <f>Ders_Programı!D31</f>
        <v>Teknik Res. ve Rölöve I</v>
      </c>
      <c r="F31" s="50" t="str">
        <f>Ders_Programı!D31</f>
        <v>Teknik Res. ve Rölöve I</v>
      </c>
      <c r="G31" s="50" t="str">
        <f>Ders_Programı!D31</f>
        <v>Teknik Res. ve Rölöve I</v>
      </c>
      <c r="H31" s="50" t="str">
        <f>Ders_Programı!D31</f>
        <v>Teknik Res. ve Rölöve I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00"/>
      <c r="B32" s="201">
        <v>5</v>
      </c>
      <c r="C32" s="199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00"/>
      <c r="B33" s="200"/>
      <c r="C33" s="200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00"/>
      <c r="B34" s="201">
        <v>6</v>
      </c>
      <c r="C34" s="199">
        <v>0.625</v>
      </c>
      <c r="D34" s="50" t="s">
        <v>119</v>
      </c>
      <c r="E34" s="50">
        <f>Ders_Programı!E35</f>
        <v>0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00"/>
      <c r="B35" s="200"/>
      <c r="C35" s="200"/>
      <c r="D35" s="50" t="s">
        <v>117</v>
      </c>
      <c r="E35" s="50" t="str">
        <f>Ders_Programı!D35</f>
        <v>Bizans Sanatı I</v>
      </c>
      <c r="F35" s="50" t="str">
        <f>Ders_Programı!D35</f>
        <v>Bizans Sanatı I</v>
      </c>
      <c r="G35" s="50" t="str">
        <f>Ders_Programı!D35</f>
        <v>Bizans Sanatı I</v>
      </c>
      <c r="H35" s="50" t="str">
        <f>Ders_Programı!D35</f>
        <v>Bizans Sanatı I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">
      <c r="A36" s="200"/>
      <c r="B36" s="201">
        <v>7</v>
      </c>
      <c r="C36" s="199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00"/>
      <c r="B37" s="200"/>
      <c r="C37" s="200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00"/>
      <c r="B38" s="201">
        <v>8</v>
      </c>
      <c r="C38" s="199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00"/>
      <c r="B39" s="200"/>
      <c r="C39" s="200"/>
      <c r="D39" s="50" t="s">
        <v>117</v>
      </c>
      <c r="E39" s="50" t="str">
        <f>Ders_Programı!D39</f>
        <v>Çağdaş Türk Sanatı</v>
      </c>
      <c r="F39" s="50" t="str">
        <f>Ders_Programı!D39</f>
        <v>Çağdaş Türk Sanatı</v>
      </c>
      <c r="G39" s="50" t="str">
        <f>Ders_Programı!D39</f>
        <v>Çağdaş Türk Sanatı</v>
      </c>
      <c r="H39" s="50" t="str">
        <f>Ders_Programı!D39</f>
        <v>Çağdaş Türk Sanatı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00"/>
      <c r="B40" s="201">
        <v>9</v>
      </c>
      <c r="C40" s="199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00"/>
      <c r="B41" s="200"/>
      <c r="C41" s="200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00"/>
      <c r="B42" s="201">
        <v>10</v>
      </c>
      <c r="C42" s="199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00"/>
      <c r="B43" s="200"/>
      <c r="C43" s="200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00"/>
      <c r="B44" s="201">
        <v>11</v>
      </c>
      <c r="C44" s="199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00"/>
      <c r="B45" s="200"/>
      <c r="C45" s="200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10">
        <f>A24+1</f>
        <v>44231</v>
      </c>
      <c r="B46" s="203">
        <v>1</v>
      </c>
      <c r="C46" s="211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04"/>
      <c r="B47" s="204"/>
      <c r="C47" s="204"/>
      <c r="D47" s="51" t="s">
        <v>117</v>
      </c>
      <c r="E47" s="51">
        <f>Ders_Programı!D47</f>
        <v>0</v>
      </c>
      <c r="F47" s="51">
        <f>Ders_Programı!D47</f>
        <v>0</v>
      </c>
      <c r="G47" s="51">
        <f>Ders_Programı!D47</f>
        <v>0</v>
      </c>
      <c r="H47" s="51">
        <f>Ders_Programı!D47</f>
        <v>0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04"/>
      <c r="B48" s="203">
        <v>2</v>
      </c>
      <c r="C48" s="205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04"/>
      <c r="B49" s="204"/>
      <c r="C49" s="204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04"/>
      <c r="B50" s="203">
        <v>3</v>
      </c>
      <c r="C50" s="205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04"/>
      <c r="B51" s="204"/>
      <c r="C51" s="204"/>
      <c r="D51" s="51" t="s">
        <v>117</v>
      </c>
      <c r="E51" s="51" t="str">
        <f>Ders_Programı!D51</f>
        <v>And. Dışı Türk İslam San. I</v>
      </c>
      <c r="F51" s="51" t="str">
        <f>Ders_Programı!D51</f>
        <v>And. Dışı Türk İslam San. I</v>
      </c>
      <c r="G51" s="51" t="str">
        <f>Ders_Programı!D51</f>
        <v>And. Dışı Türk İslam San. I</v>
      </c>
      <c r="H51" s="51" t="str">
        <f>Ders_Programı!D51</f>
        <v>And. Dışı Türk İslam San. I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04"/>
      <c r="B52" s="203">
        <v>4</v>
      </c>
      <c r="C52" s="205">
        <v>0.54166666666666663</v>
      </c>
      <c r="D52" s="51" t="s">
        <v>119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04"/>
      <c r="B53" s="204"/>
      <c r="C53" s="204"/>
      <c r="D53" s="51" t="s">
        <v>117</v>
      </c>
      <c r="E53" s="51" t="str">
        <f>Ders_Programı!D53</f>
        <v>And. Selçuklu Devri San. I</v>
      </c>
      <c r="F53" s="51" t="str">
        <f>Ders_Programı!D53</f>
        <v>And. Selçuklu Devri San. I</v>
      </c>
      <c r="G53" s="51" t="str">
        <f>Ders_Programı!D53</f>
        <v>And. Selçuklu Devri San. I</v>
      </c>
      <c r="H53" s="51" t="str">
        <f>Ders_Programı!D53</f>
        <v>And. Selçuklu Devri San. I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04"/>
      <c r="B54" s="203">
        <v>5</v>
      </c>
      <c r="C54" s="205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04"/>
      <c r="B55" s="204"/>
      <c r="C55" s="204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04"/>
      <c r="B56" s="203">
        <v>6</v>
      </c>
      <c r="C56" s="205">
        <v>0.625</v>
      </c>
      <c r="D56" s="51" t="s">
        <v>119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04"/>
      <c r="B57" s="204"/>
      <c r="C57" s="204"/>
      <c r="D57" s="51" t="s">
        <v>117</v>
      </c>
      <c r="E57" s="51" t="str">
        <f>Ders_Programı!D57</f>
        <v>Klasik Osmanlı Sanatı I</v>
      </c>
      <c r="F57" s="51" t="str">
        <f>Ders_Programı!D57</f>
        <v>Klasik Osmanlı Sanatı I</v>
      </c>
      <c r="G57" s="51" t="str">
        <f>Ders_Programı!D57</f>
        <v>Klasik Osmanlı Sanatı I</v>
      </c>
      <c r="H57" s="51" t="str">
        <f>Ders_Programı!D57</f>
        <v>Klasik Osmanlı Sanatı I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04"/>
      <c r="B58" s="203">
        <v>7</v>
      </c>
      <c r="C58" s="205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04"/>
      <c r="B59" s="204"/>
      <c r="C59" s="204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04"/>
      <c r="B60" s="203">
        <v>8</v>
      </c>
      <c r="C60" s="205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04"/>
      <c r="B61" s="204"/>
      <c r="C61" s="204"/>
      <c r="D61" s="51" t="s">
        <v>117</v>
      </c>
      <c r="E61" s="51" t="str">
        <f>Ders_Programı!D61</f>
        <v>Mesleki İngilizce I</v>
      </c>
      <c r="F61" s="51" t="str">
        <f>Ders_Programı!D61</f>
        <v>Mesleki İngilizce I</v>
      </c>
      <c r="G61" s="51" t="str">
        <f>Ders_Programı!D61</f>
        <v>Mesleki İngilizce I</v>
      </c>
      <c r="H61" s="51" t="str">
        <f>Ders_Programı!D61</f>
        <v>Mesleki İngilizce I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04"/>
      <c r="B62" s="203">
        <v>9</v>
      </c>
      <c r="C62" s="205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04"/>
      <c r="B63" s="204"/>
      <c r="C63" s="204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04"/>
      <c r="B64" s="203">
        <v>10</v>
      </c>
      <c r="C64" s="205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04"/>
      <c r="B65" s="204"/>
      <c r="C65" s="204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04"/>
      <c r="B66" s="203">
        <v>11</v>
      </c>
      <c r="C66" s="205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04"/>
      <c r="B67" s="204"/>
      <c r="C67" s="204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06">
        <f>A46+1</f>
        <v>44232</v>
      </c>
      <c r="B68" s="201">
        <v>1</v>
      </c>
      <c r="C68" s="202">
        <v>0.375</v>
      </c>
      <c r="D68" s="52" t="s">
        <v>119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00"/>
      <c r="B69" s="200"/>
      <c r="C69" s="200"/>
      <c r="D69" s="52" t="s">
        <v>117</v>
      </c>
      <c r="E69" s="52">
        <f>Ders_Programı!D69</f>
        <v>0</v>
      </c>
      <c r="F69" s="52">
        <f>Ders_Programı!D69</f>
        <v>0</v>
      </c>
      <c r="G69" s="52">
        <f>Ders_Programı!D69</f>
        <v>0</v>
      </c>
      <c r="H69" s="52">
        <f>Ders_Programı!D69</f>
        <v>0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00"/>
      <c r="B70" s="201">
        <v>2</v>
      </c>
      <c r="C70" s="199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00"/>
      <c r="B71" s="200"/>
      <c r="C71" s="200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00"/>
      <c r="B72" s="201">
        <v>3</v>
      </c>
      <c r="C72" s="199">
        <v>0.45833333333333331</v>
      </c>
      <c r="D72" s="52" t="s">
        <v>119</v>
      </c>
      <c r="E72" s="52">
        <f>Ders_Programı!E73</f>
        <v>0</v>
      </c>
      <c r="F72" s="52">
        <f>Ders_Programı!F73</f>
        <v>0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00"/>
      <c r="B73" s="200"/>
      <c r="C73" s="200"/>
      <c r="D73" s="52" t="s">
        <v>117</v>
      </c>
      <c r="E73" s="52" t="str">
        <f>Ders_Programı!D73</f>
        <v>Erken Osm. Sanatı I</v>
      </c>
      <c r="F73" s="52" t="str">
        <f>Ders_Programı!D73</f>
        <v>Erken Osm. Sanatı I</v>
      </c>
      <c r="G73" s="52" t="str">
        <f>Ders_Programı!D73</f>
        <v>Erken Osm. Sanatı I</v>
      </c>
      <c r="H73" s="52" t="str">
        <f>Ders_Programı!D73</f>
        <v>Erken Osm. Sanatı I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00"/>
      <c r="B74" s="201">
        <v>4</v>
      </c>
      <c r="C74" s="199">
        <v>0.54166666666666663</v>
      </c>
      <c r="D74" s="52" t="s">
        <v>119</v>
      </c>
      <c r="E74" s="52">
        <f>Ders_Programı!E75</f>
        <v>0</v>
      </c>
      <c r="F74" s="52">
        <f>Ders_Programı!F75</f>
        <v>0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00"/>
      <c r="B75" s="200"/>
      <c r="C75" s="200"/>
      <c r="D75" s="52" t="s">
        <v>117</v>
      </c>
      <c r="E75" s="52" t="str">
        <f>Ders_Programı!D75</f>
        <v>Erken İslam Sanatı I</v>
      </c>
      <c r="F75" s="52" t="str">
        <f>Ders_Programı!D75</f>
        <v>Erken İslam Sanatı I</v>
      </c>
      <c r="G75" s="52" t="str">
        <f>Ders_Programı!D75</f>
        <v>Erken İslam Sanatı I</v>
      </c>
      <c r="H75" s="52" t="str">
        <f>Ders_Programı!D75</f>
        <v>Erken İslam Sanatı I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00"/>
      <c r="B76" s="201">
        <v>5</v>
      </c>
      <c r="C76" s="199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00"/>
      <c r="B77" s="200"/>
      <c r="C77" s="200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00"/>
      <c r="B78" s="201">
        <v>6</v>
      </c>
      <c r="C78" s="199">
        <v>0.625</v>
      </c>
      <c r="D78" s="52" t="s">
        <v>119</v>
      </c>
      <c r="E78" s="52">
        <f>Ders_Programı!E79</f>
        <v>0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00"/>
      <c r="B79" s="200"/>
      <c r="C79" s="200"/>
      <c r="D79" s="52" t="s">
        <v>117</v>
      </c>
      <c r="E79" s="52" t="str">
        <f>Ders_Programı!D79</f>
        <v>San. Tar. Metin Oku.</v>
      </c>
      <c r="F79" s="52" t="str">
        <f>Ders_Programı!D79</f>
        <v>San. Tar. Metin Oku.</v>
      </c>
      <c r="G79" s="52" t="str">
        <f>Ders_Programı!D79</f>
        <v>San. Tar. Metin Oku.</v>
      </c>
      <c r="H79" s="52" t="str">
        <f>Ders_Programı!D79</f>
        <v>San. Tar. Metin Oku.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">
      <c r="A80" s="200"/>
      <c r="B80" s="201">
        <v>7</v>
      </c>
      <c r="C80" s="199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00"/>
      <c r="B81" s="200"/>
      <c r="C81" s="200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00"/>
      <c r="B82" s="201">
        <v>8</v>
      </c>
      <c r="C82" s="199">
        <v>0.70833333333333337</v>
      </c>
      <c r="D82" s="52" t="s">
        <v>119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00"/>
      <c r="B83" s="200"/>
      <c r="C83" s="200"/>
      <c r="D83" s="52" t="s">
        <v>117</v>
      </c>
      <c r="E83" s="52" t="str">
        <f>Ders_Programı!D83</f>
        <v>Türk S. Modernizm ve Etkileşimler</v>
      </c>
      <c r="F83" s="52" t="str">
        <f>Ders_Programı!D83</f>
        <v>Türk S. Modernizm ve Etkileşimler</v>
      </c>
      <c r="G83" s="52" t="str">
        <f>Ders_Programı!D83</f>
        <v>Türk S. Modernizm ve Etkileşimler</v>
      </c>
      <c r="H83" s="52" t="str">
        <f>Ders_Programı!D83</f>
        <v>Türk S. Modernizm ve Etkileşimler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00"/>
      <c r="B84" s="201">
        <v>9</v>
      </c>
      <c r="C84" s="199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00"/>
      <c r="B85" s="200"/>
      <c r="C85" s="200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00"/>
      <c r="B86" s="201">
        <v>10</v>
      </c>
      <c r="C86" s="199">
        <v>0.79166666666666663</v>
      </c>
      <c r="D86" s="52" t="s">
        <v>119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00"/>
      <c r="B87" s="200"/>
      <c r="C87" s="200"/>
      <c r="D87" s="52" t="s">
        <v>117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00"/>
      <c r="B88" s="201">
        <v>11</v>
      </c>
      <c r="C88" s="199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00"/>
      <c r="B89" s="200"/>
      <c r="C89" s="200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10">
        <f>A68+1</f>
        <v>44233</v>
      </c>
      <c r="B90" s="203">
        <v>1</v>
      </c>
      <c r="C90" s="211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04"/>
      <c r="B91" s="204"/>
      <c r="C91" s="204"/>
      <c r="D91" s="53" t="s">
        <v>117</v>
      </c>
      <c r="E91" s="53">
        <f>Ders_Programı!D91</f>
        <v>0</v>
      </c>
      <c r="F91" s="53">
        <f>Ders_Programı!D91</f>
        <v>0</v>
      </c>
      <c r="G91" s="53">
        <f>Ders_Programı!D91</f>
        <v>0</v>
      </c>
      <c r="H91" s="53">
        <f>Ders_Programı!D91</f>
        <v>0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04"/>
      <c r="B92" s="203">
        <v>2</v>
      </c>
      <c r="C92" s="205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04"/>
      <c r="B93" s="204"/>
      <c r="C93" s="204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04"/>
      <c r="B94" s="203">
        <v>3</v>
      </c>
      <c r="C94" s="205">
        <v>0.45833333333333331</v>
      </c>
      <c r="D94" s="53" t="s">
        <v>119</v>
      </c>
      <c r="E94" s="53">
        <f>Ders_Programı!E95</f>
        <v>0</v>
      </c>
      <c r="F94" s="53">
        <f>Ders_Programı!F95</f>
        <v>0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04"/>
      <c r="B95" s="204"/>
      <c r="C95" s="204"/>
      <c r="D95" s="53" t="s">
        <v>117</v>
      </c>
      <c r="E95" s="53" t="str">
        <f>Ders_Programı!D95</f>
        <v>And. Medeniyetleri San. I</v>
      </c>
      <c r="F95" s="53" t="str">
        <f>Ders_Programı!D95</f>
        <v>And. Medeniyetleri San. I</v>
      </c>
      <c r="G95" s="53" t="str">
        <f>Ders_Programı!D95</f>
        <v>And. Medeniyetleri San. I</v>
      </c>
      <c r="H95" s="53" t="str">
        <f>Ders_Programı!D95</f>
        <v>And. Medeniyetleri San. I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04"/>
      <c r="B96" s="203">
        <v>4</v>
      </c>
      <c r="C96" s="205">
        <v>0.54166666666666663</v>
      </c>
      <c r="D96" s="53" t="s">
        <v>119</v>
      </c>
      <c r="E96" s="53">
        <f>Ders_Programı!E97</f>
        <v>0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04"/>
      <c r="B97" s="204"/>
      <c r="C97" s="204"/>
      <c r="D97" s="53" t="s">
        <v>117</v>
      </c>
      <c r="E97" s="53" t="str">
        <f>Ders_Programı!D97</f>
        <v>Avrupa Sanatı I</v>
      </c>
      <c r="F97" s="53" t="str">
        <f>Ders_Programı!D97</f>
        <v>Avrupa Sanatı I</v>
      </c>
      <c r="G97" s="53" t="str">
        <f>Ders_Programı!D97</f>
        <v>Avrupa Sanatı I</v>
      </c>
      <c r="H97" s="53" t="str">
        <f>Ders_Programı!D97</f>
        <v>Avrupa Sanatı I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04"/>
      <c r="B98" s="203">
        <v>5</v>
      </c>
      <c r="C98" s="205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04"/>
      <c r="B99" s="204"/>
      <c r="C99" s="204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04"/>
      <c r="B100" s="203">
        <v>6</v>
      </c>
      <c r="C100" s="205">
        <v>0.625</v>
      </c>
      <c r="D100" s="53" t="s">
        <v>119</v>
      </c>
      <c r="E100" s="53">
        <f>Ders_Programı!E101</f>
        <v>0</v>
      </c>
      <c r="F100" s="53">
        <f>Ders_Programı!F101</f>
        <v>0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04"/>
      <c r="B101" s="204"/>
      <c r="C101" s="204"/>
      <c r="D101" s="53" t="s">
        <v>117</v>
      </c>
      <c r="E101" s="53" t="str">
        <f>Ders_Programı!D101</f>
        <v>Osmanlı Türkçesi I</v>
      </c>
      <c r="F101" s="53" t="str">
        <f>Ders_Programı!D101</f>
        <v>Osmanlı Türkçesi I</v>
      </c>
      <c r="G101" s="53" t="str">
        <f>Ders_Programı!D101</f>
        <v>Osmanlı Türkçesi I</v>
      </c>
      <c r="H101" s="53" t="str">
        <f>Ders_Programı!D101</f>
        <v>Osmanlı Türkçesi I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04"/>
      <c r="B102" s="203">
        <v>7</v>
      </c>
      <c r="C102" s="205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04"/>
      <c r="B103" s="204"/>
      <c r="C103" s="204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04"/>
      <c r="B104" s="203">
        <v>8</v>
      </c>
      <c r="C104" s="205">
        <v>0.70833333333333337</v>
      </c>
      <c r="D104" s="53" t="s">
        <v>119</v>
      </c>
      <c r="E104" s="53">
        <f>Ders_Programı!E105</f>
        <v>0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04"/>
      <c r="B105" s="204"/>
      <c r="C105" s="204"/>
      <c r="D105" s="53" t="s">
        <v>117</v>
      </c>
      <c r="E105" s="53" t="str">
        <f>Ders_Programı!D105</f>
        <v>Batı. Dönemi Osm. San. I</v>
      </c>
      <c r="F105" s="53" t="str">
        <f>Ders_Programı!D105</f>
        <v>Batı. Dönemi Osm. San. I</v>
      </c>
      <c r="G105" s="53" t="str">
        <f>Ders_Programı!D105</f>
        <v>Batı. Dönemi Osm. San. I</v>
      </c>
      <c r="H105" s="53" t="str">
        <f>Ders_Programı!D105</f>
        <v>Batı. Dönemi Osm. San. I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04"/>
      <c r="B106" s="203">
        <v>9</v>
      </c>
      <c r="C106" s="205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04"/>
      <c r="B107" s="204"/>
      <c r="C107" s="204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04"/>
      <c r="B108" s="203">
        <v>10</v>
      </c>
      <c r="C108" s="205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04"/>
      <c r="B109" s="204"/>
      <c r="C109" s="204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04"/>
      <c r="B110" s="203">
        <v>11</v>
      </c>
      <c r="C110" s="205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04"/>
      <c r="B111" s="204"/>
      <c r="C111" s="204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06">
        <f>A90+1</f>
        <v>44234</v>
      </c>
      <c r="B112" s="201">
        <v>1</v>
      </c>
      <c r="C112" s="202">
        <v>0.375</v>
      </c>
      <c r="D112" s="55" t="s">
        <v>119</v>
      </c>
      <c r="E112" s="55">
        <f>Ders_Programı!E185</f>
        <v>0</v>
      </c>
      <c r="F112" s="55">
        <f>Ders_Programı!F185</f>
        <v>0</v>
      </c>
      <c r="G112" s="55">
        <f>Ders_Programı!G185</f>
        <v>0</v>
      </c>
      <c r="H112" s="55">
        <f>Ders_Programı!H185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00"/>
      <c r="B113" s="200"/>
      <c r="C113" s="200"/>
      <c r="D113" s="55" t="s">
        <v>117</v>
      </c>
      <c r="E113" s="55" t="str">
        <f>Ders_Programı!D185</f>
        <v>Geleneksel Türk El. San.</v>
      </c>
      <c r="F113" s="55" t="str">
        <f>Ders_Programı!D185</f>
        <v>Geleneksel Türk El. San.</v>
      </c>
      <c r="G113" s="55" t="str">
        <f>Ders_Programı!D185</f>
        <v>Geleneksel Türk El. San.</v>
      </c>
      <c r="H113" s="55" t="str">
        <f>Ders_Programı!D185</f>
        <v>Geleneksel Türk El. San.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00"/>
      <c r="B114" s="201">
        <v>2</v>
      </c>
      <c r="C114" s="199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00"/>
      <c r="B115" s="200"/>
      <c r="C115" s="200"/>
      <c r="D115" s="55" t="s">
        <v>117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00"/>
      <c r="B116" s="201">
        <v>3</v>
      </c>
      <c r="C116" s="199">
        <v>0.45833333333333331</v>
      </c>
      <c r="D116" s="55" t="s">
        <v>119</v>
      </c>
      <c r="E116" s="55" t="e">
        <f>Ders_Programı!#REF!</f>
        <v>#REF!</v>
      </c>
      <c r="F116" s="55" t="e">
        <f>Ders_Programı!#REF!</f>
        <v>#REF!</v>
      </c>
      <c r="G116" s="55" t="e">
        <f>Ders_Programı!#REF!</f>
        <v>#REF!</v>
      </c>
      <c r="H116" s="55" t="e">
        <f>Ders_Programı!#REF!</f>
        <v>#REF!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00"/>
      <c r="B117" s="200"/>
      <c r="C117" s="200"/>
      <c r="D117" s="55" t="s">
        <v>117</v>
      </c>
      <c r="E117" s="55" t="e">
        <f>Ders_Programı!#REF!</f>
        <v>#REF!</v>
      </c>
      <c r="F117" s="55" t="e">
        <f>Ders_Programı!#REF!</f>
        <v>#REF!</v>
      </c>
      <c r="G117" s="55" t="e">
        <f>Ders_Programı!#REF!</f>
        <v>#REF!</v>
      </c>
      <c r="H117" s="55" t="e">
        <f>Ders_Programı!#REF!</f>
        <v>#REF!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00"/>
      <c r="B118" s="201">
        <v>4</v>
      </c>
      <c r="C118" s="199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00"/>
      <c r="B119" s="200"/>
      <c r="C119" s="200"/>
      <c r="D119" s="55" t="s">
        <v>117</v>
      </c>
      <c r="E119" s="55" t="str">
        <f>Ders_Programı!D119</f>
        <v>Avrupa Sanatı III</v>
      </c>
      <c r="F119" s="55" t="str">
        <f>Ders_Programı!D119</f>
        <v>Avrupa Sanatı III</v>
      </c>
      <c r="G119" s="55" t="str">
        <f>Ders_Programı!D119</f>
        <v>Avrupa Sanatı III</v>
      </c>
      <c r="H119" s="55" t="str">
        <f>Ders_Programı!D119</f>
        <v>Avrupa Sanatı III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">
      <c r="A120" s="200"/>
      <c r="B120" s="201">
        <v>5</v>
      </c>
      <c r="C120" s="199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00"/>
      <c r="B121" s="200"/>
      <c r="C121" s="200"/>
      <c r="D121" s="55" t="s">
        <v>117</v>
      </c>
      <c r="E121" s="55">
        <f>Ders_Programı!D121</f>
        <v>0</v>
      </c>
      <c r="F121" s="55">
        <f>Ders_Programı!D121</f>
        <v>0</v>
      </c>
      <c r="G121" s="55">
        <f>Ders_Programı!D121</f>
        <v>0</v>
      </c>
      <c r="H121" s="55">
        <f>Ders_Programı!D121</f>
        <v>0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00"/>
      <c r="B122" s="201">
        <v>6</v>
      </c>
      <c r="C122" s="199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00"/>
      <c r="B123" s="200"/>
      <c r="C123" s="200"/>
      <c r="D123" s="55" t="s">
        <v>117</v>
      </c>
      <c r="E123" s="55" t="str">
        <f>Ders_Programı!D123</f>
        <v xml:space="preserve"> And. Beylikler Sanatı I</v>
      </c>
      <c r="F123" s="55" t="str">
        <f>Ders_Programı!D123</f>
        <v xml:space="preserve"> And. Beylikler Sanatı I</v>
      </c>
      <c r="G123" s="55" t="str">
        <f>Ders_Programı!D123</f>
        <v xml:space="preserve"> And. Beylikler Sanatı I</v>
      </c>
      <c r="H123" s="55" t="str">
        <f>Ders_Programı!D123</f>
        <v xml:space="preserve"> And. Beylikler Sanatı I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00"/>
      <c r="B124" s="201">
        <v>7</v>
      </c>
      <c r="C124" s="199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00"/>
      <c r="B125" s="200"/>
      <c r="C125" s="200"/>
      <c r="D125" s="55" t="s">
        <v>117</v>
      </c>
      <c r="E125" s="55">
        <f>Ders_Programı!D125</f>
        <v>0</v>
      </c>
      <c r="F125" s="55">
        <f>Ders_Programı!D125</f>
        <v>0</v>
      </c>
      <c r="G125" s="55">
        <f>Ders_Programı!D125</f>
        <v>0</v>
      </c>
      <c r="H125" s="55">
        <f>Ders_Programı!D125</f>
        <v>0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00"/>
      <c r="B126" s="201">
        <v>8</v>
      </c>
      <c r="C126" s="199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00"/>
      <c r="B127" s="200"/>
      <c r="C127" s="200"/>
      <c r="D127" s="55" t="s">
        <v>117</v>
      </c>
      <c r="E127" s="55" t="str">
        <f>Ders_Programı!D127</f>
        <v>Yeni Çağ İslam Sanatı</v>
      </c>
      <c r="F127" s="55" t="str">
        <f>Ders_Programı!D127</f>
        <v>Yeni Çağ İslam Sanatı</v>
      </c>
      <c r="G127" s="55" t="str">
        <f>Ders_Programı!D127</f>
        <v>Yeni Çağ İslam Sanatı</v>
      </c>
      <c r="H127" s="55" t="str">
        <f>Ders_Programı!D127</f>
        <v>Yeni Çağ İslam Sanatı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00"/>
      <c r="B128" s="201">
        <v>9</v>
      </c>
      <c r="C128" s="199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00"/>
      <c r="B129" s="200"/>
      <c r="C129" s="200"/>
      <c r="D129" s="55" t="s">
        <v>117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00"/>
      <c r="B130" s="201">
        <v>10</v>
      </c>
      <c r="C130" s="199">
        <v>0.79166666666666663</v>
      </c>
      <c r="D130" s="52" t="s">
        <v>119</v>
      </c>
      <c r="E130" s="52">
        <f>Ders_Programı!E161</f>
        <v>0</v>
      </c>
      <c r="F130" s="52">
        <f>Ders_Programı!F161</f>
        <v>0</v>
      </c>
      <c r="G130" s="52">
        <f>Ders_Programı!G161</f>
        <v>0</v>
      </c>
      <c r="H130" s="52">
        <f>Ders_Programı!H161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00"/>
      <c r="B131" s="200"/>
      <c r="C131" s="200"/>
      <c r="D131" s="52" t="s">
        <v>117</v>
      </c>
      <c r="E131" s="52" t="str">
        <f>Ders_Programı!D161</f>
        <v>İslam Öncesi Türk San. I</v>
      </c>
      <c r="F131" s="52" t="str">
        <f>Ders_Programı!D161</f>
        <v>İslam Öncesi Türk San. I</v>
      </c>
      <c r="G131" s="52" t="str">
        <f>Ders_Programı!D161</f>
        <v>İslam Öncesi Türk San. I</v>
      </c>
      <c r="H131" s="52" t="str">
        <f>Ders_Programı!D161</f>
        <v>İslam Öncesi Türk San. I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00"/>
      <c r="B132" s="201">
        <v>11</v>
      </c>
      <c r="C132" s="199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00"/>
      <c r="B133" s="200"/>
      <c r="C133" s="200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10">
        <f>A112+1</f>
        <v>44235</v>
      </c>
      <c r="B134" s="203">
        <v>1</v>
      </c>
      <c r="C134" s="211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04"/>
      <c r="B135" s="204"/>
      <c r="C135" s="204"/>
      <c r="D135" s="49" t="s">
        <v>117</v>
      </c>
      <c r="E135" s="49">
        <f>Ders_Programı!D135</f>
        <v>0</v>
      </c>
      <c r="F135" s="49">
        <f>Ders_Programı!D135</f>
        <v>0</v>
      </c>
      <c r="G135" s="49">
        <f>Ders_Programı!D135</f>
        <v>0</v>
      </c>
      <c r="H135" s="49">
        <f>Ders_Programı!D135</f>
        <v>0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04"/>
      <c r="B136" s="203">
        <v>2</v>
      </c>
      <c r="C136" s="205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04"/>
      <c r="B137" s="204"/>
      <c r="C137" s="204"/>
      <c r="D137" s="49" t="s">
        <v>117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04"/>
      <c r="B138" s="203">
        <v>3</v>
      </c>
      <c r="C138" s="205">
        <v>0.45833333333333331</v>
      </c>
      <c r="D138" s="49" t="s">
        <v>119</v>
      </c>
      <c r="E138" s="49">
        <f>Ders_Programı!E145</f>
        <v>0</v>
      </c>
      <c r="F138" s="49">
        <f>Ders_Programı!F145</f>
        <v>0</v>
      </c>
      <c r="G138" s="49">
        <f>Ders_Programı!G145</f>
        <v>0</v>
      </c>
      <c r="H138" s="49">
        <f>Ders_Programı!H145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04"/>
      <c r="B139" s="204"/>
      <c r="C139" s="204"/>
      <c r="D139" s="49" t="s">
        <v>117</v>
      </c>
      <c r="E139" s="49" t="str">
        <f>Ders_Programı!D145</f>
        <v>Saha Araştırması I</v>
      </c>
      <c r="F139" s="49" t="str">
        <f>Ders_Programı!D145</f>
        <v>Saha Araştırması I</v>
      </c>
      <c r="G139" s="49" t="str">
        <f>Ders_Programı!D145</f>
        <v>Saha Araştırması I</v>
      </c>
      <c r="H139" s="49" t="str">
        <f>Ders_Programı!D145</f>
        <v>Saha Araştırması I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04"/>
      <c r="B140" s="203">
        <v>4</v>
      </c>
      <c r="C140" s="205">
        <v>0.54166666666666663</v>
      </c>
      <c r="D140" s="49" t="s">
        <v>119</v>
      </c>
      <c r="E140" s="49">
        <f>Ders_Programı!E141</f>
        <v>0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04"/>
      <c r="B141" s="204"/>
      <c r="C141" s="204"/>
      <c r="D141" s="49" t="s">
        <v>117</v>
      </c>
      <c r="E141" s="49" t="str">
        <f>Ders_Programı!D141</f>
        <v>San. Tarihinde Bil. Uyg. I</v>
      </c>
      <c r="F141" s="49" t="str">
        <f>Ders_Programı!D141</f>
        <v>San. Tarihinde Bil. Uyg. I</v>
      </c>
      <c r="G141" s="49" t="str">
        <f>Ders_Programı!D141</f>
        <v>San. Tarihinde Bil. Uyg. I</v>
      </c>
      <c r="H141" s="49" t="str">
        <f>Ders_Programı!D141</f>
        <v>San. Tarihinde Bil. Uyg. I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04"/>
      <c r="B142" s="203">
        <v>5</v>
      </c>
      <c r="C142" s="205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04"/>
      <c r="B143" s="204"/>
      <c r="C143" s="204"/>
      <c r="D143" s="49" t="s">
        <v>117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04"/>
      <c r="B144" s="203">
        <v>6</v>
      </c>
      <c r="C144" s="205">
        <v>0.625</v>
      </c>
      <c r="D144" s="49" t="s">
        <v>119</v>
      </c>
      <c r="E144" s="49">
        <f>Ders_Programı!E189</f>
        <v>0</v>
      </c>
      <c r="F144" s="49">
        <f>Ders_Programı!F189</f>
        <v>0</v>
      </c>
      <c r="G144" s="49">
        <f>Ders_Programı!G189</f>
        <v>0</v>
      </c>
      <c r="H144" s="49">
        <f>Ders_Programı!H189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04"/>
      <c r="B145" s="204"/>
      <c r="C145" s="204"/>
      <c r="D145" s="49" t="s">
        <v>117</v>
      </c>
      <c r="E145" s="49" t="str">
        <f>Ders_Programı!D189</f>
        <v>Bilimsel Arş. Kazı Tekn. I</v>
      </c>
      <c r="F145" s="49" t="str">
        <f>Ders_Programı!D189</f>
        <v>Bilimsel Arş. Kazı Tekn. I</v>
      </c>
      <c r="G145" s="49" t="str">
        <f>Ders_Programı!D189</f>
        <v>Bilimsel Arş. Kazı Tekn. I</v>
      </c>
      <c r="H145" s="49" t="str">
        <f>Ders_Programı!D189</f>
        <v>Bilimsel Arş. Kazı Tekn. I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04"/>
      <c r="B146" s="203">
        <v>7</v>
      </c>
      <c r="C146" s="205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04"/>
      <c r="B147" s="204"/>
      <c r="C147" s="204"/>
      <c r="D147" s="49" t="s">
        <v>117</v>
      </c>
      <c r="E147" s="49">
        <f>Ders_Programı!D147</f>
        <v>0</v>
      </c>
      <c r="F147" s="49">
        <f>Ders_Programı!D147</f>
        <v>0</v>
      </c>
      <c r="G147" s="49">
        <f>Ders_Programı!D147</f>
        <v>0</v>
      </c>
      <c r="H147" s="49">
        <f>Ders_Programı!D147</f>
        <v>0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04"/>
      <c r="B148" s="203">
        <v>8</v>
      </c>
      <c r="C148" s="205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04"/>
      <c r="B149" s="204"/>
      <c r="C149" s="204"/>
      <c r="D149" s="49" t="s">
        <v>117</v>
      </c>
      <c r="E149" s="49" t="str">
        <f>Ders_Programı!D149</f>
        <v xml:space="preserve">Orta Çağ İslam Sanatı I </v>
      </c>
      <c r="F149" s="49" t="str">
        <f>Ders_Programı!D149</f>
        <v xml:space="preserve">Orta Çağ İslam Sanatı I </v>
      </c>
      <c r="G149" s="49" t="str">
        <f>Ders_Programı!D149</f>
        <v xml:space="preserve">Orta Çağ İslam Sanatı I </v>
      </c>
      <c r="H149" s="49" t="str">
        <f>Ders_Programı!D149</f>
        <v xml:space="preserve">Orta Çağ İslam Sanatı I 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04"/>
      <c r="B150" s="203">
        <v>9</v>
      </c>
      <c r="C150" s="205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04"/>
      <c r="B151" s="204"/>
      <c r="C151" s="204"/>
      <c r="D151" s="49" t="s">
        <v>117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04"/>
      <c r="B152" s="203">
        <v>10</v>
      </c>
      <c r="C152" s="205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04"/>
      <c r="B153" s="204"/>
      <c r="C153" s="204"/>
      <c r="D153" s="54" t="s">
        <v>117</v>
      </c>
      <c r="E153" s="54">
        <f>Ders_Programı!D153</f>
        <v>0</v>
      </c>
      <c r="F153" s="54">
        <f>Ders_Programı!D153</f>
        <v>0</v>
      </c>
      <c r="G153" s="54">
        <f>Ders_Programı!D153</f>
        <v>0</v>
      </c>
      <c r="H153" s="54">
        <f>Ders_Programı!D153</f>
        <v>0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04"/>
      <c r="B154" s="203">
        <v>11</v>
      </c>
      <c r="C154" s="205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04"/>
      <c r="B155" s="204"/>
      <c r="C155" s="204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06">
        <f>A134+1</f>
        <v>44236</v>
      </c>
      <c r="B156" s="201">
        <v>1</v>
      </c>
      <c r="C156" s="202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00"/>
      <c r="B157" s="200"/>
      <c r="C157" s="200"/>
      <c r="D157" s="55" t="s">
        <v>117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00"/>
      <c r="B158" s="201">
        <v>2</v>
      </c>
      <c r="C158" s="199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00"/>
      <c r="B159" s="200"/>
      <c r="C159" s="200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00"/>
      <c r="B160" s="201">
        <v>3</v>
      </c>
      <c r="C160" s="199">
        <v>0.45833333333333331</v>
      </c>
      <c r="D160" s="55" t="s">
        <v>119</v>
      </c>
      <c r="E160" s="55">
        <f>Ders_Programı!E171</f>
        <v>0</v>
      </c>
      <c r="F160" s="55">
        <f>Ders_Programı!F171</f>
        <v>0</v>
      </c>
      <c r="G160" s="55">
        <f>Ders_Programı!G171</f>
        <v>0</v>
      </c>
      <c r="H160" s="55">
        <f>Ders_Programı!H171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00"/>
      <c r="B161" s="200"/>
      <c r="C161" s="200"/>
      <c r="D161" s="55" t="s">
        <v>117</v>
      </c>
      <c r="E161" s="55" t="str">
        <f>Ders_Programı!D171</f>
        <v>Bitirme Çalışması I</v>
      </c>
      <c r="F161" s="55" t="str">
        <f>Ders_Programı!D171</f>
        <v>Bitirme Çalışması I</v>
      </c>
      <c r="G161" s="55" t="str">
        <f>Ders_Programı!D171</f>
        <v>Bitirme Çalışması I</v>
      </c>
      <c r="H161" s="55" t="str">
        <f>Ders_Programı!D171</f>
        <v>Bitirme Çalışması I</v>
      </c>
      <c r="I161" s="55">
        <f>Ders_Programı!J171</f>
        <v>0</v>
      </c>
      <c r="J161" s="55">
        <f>Ders_Programı!M161</f>
        <v>0</v>
      </c>
      <c r="K161" s="8"/>
    </row>
    <row r="162" spans="1:11" ht="13.5" customHeight="1" x14ac:dyDescent="0.2">
      <c r="A162" s="200"/>
      <c r="B162" s="201">
        <v>4</v>
      </c>
      <c r="C162" s="199">
        <v>0.54166666666666663</v>
      </c>
      <c r="D162" s="55" t="s">
        <v>119</v>
      </c>
      <c r="E162" s="55">
        <f>Ders_Programı!E163</f>
        <v>0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00"/>
      <c r="B163" s="200"/>
      <c r="C163" s="200"/>
      <c r="D163" s="55" t="s">
        <v>117</v>
      </c>
      <c r="E163" s="55" t="str">
        <f>Ders_Programı!D163</f>
        <v>Antik Medeniyetler San.</v>
      </c>
      <c r="F163" s="55" t="str">
        <f>Ders_Programı!D163</f>
        <v>Antik Medeniyetler San.</v>
      </c>
      <c r="G163" s="55" t="str">
        <f>Ders_Programı!D163</f>
        <v>Antik Medeniyetler San.</v>
      </c>
      <c r="H163" s="55" t="str">
        <f>Ders_Programı!D163</f>
        <v>Antik Medeniyetler San.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00"/>
      <c r="B164" s="201">
        <v>5</v>
      </c>
      <c r="C164" s="199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00"/>
      <c r="B165" s="200"/>
      <c r="C165" s="200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00"/>
      <c r="B166" s="201">
        <v>6</v>
      </c>
      <c r="C166" s="199">
        <v>0.625</v>
      </c>
      <c r="D166" s="55" t="s">
        <v>119</v>
      </c>
      <c r="E166" s="55">
        <f>Ders_Programı!E167</f>
        <v>0</v>
      </c>
      <c r="F166" s="55">
        <f>Ders_Programı!F167</f>
        <v>0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00"/>
      <c r="B167" s="200"/>
      <c r="C167" s="200"/>
      <c r="D167" s="55" t="s">
        <v>117</v>
      </c>
      <c r="E167" s="55" t="str">
        <f>Ders_Programı!D167</f>
        <v>And. Selçuk. Devr. San. III</v>
      </c>
      <c r="F167" s="55" t="str">
        <f>Ders_Programı!D167</f>
        <v>And. Selçuk. Devr. San. III</v>
      </c>
      <c r="G167" s="55" t="str">
        <f>Ders_Programı!D167</f>
        <v>And. Selçuk. Devr. San. III</v>
      </c>
      <c r="H167" s="55" t="str">
        <f>Ders_Programı!D167</f>
        <v>And. Selçuk. Devr. San. III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00"/>
      <c r="B168" s="201">
        <v>7</v>
      </c>
      <c r="C168" s="199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00"/>
      <c r="B169" s="200"/>
      <c r="C169" s="200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00"/>
      <c r="B170" s="201">
        <v>8</v>
      </c>
      <c r="C170" s="199">
        <v>0.70833333333333337</v>
      </c>
      <c r="D170" s="55" t="s">
        <v>119</v>
      </c>
      <c r="E170" s="55" t="e">
        <f>Ders_Programı!#REF!</f>
        <v>#REF!</v>
      </c>
      <c r="F170" s="55" t="e">
        <f>Ders_Programı!#REF!</f>
        <v>#REF!</v>
      </c>
      <c r="G170" s="55" t="e">
        <f>Ders_Programı!#REF!</f>
        <v>#REF!</v>
      </c>
      <c r="H170" s="55" t="e">
        <f>Ders_Programı!#REF!</f>
        <v>#REF!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00"/>
      <c r="B171" s="200"/>
      <c r="C171" s="200"/>
      <c r="D171" s="55" t="s">
        <v>117</v>
      </c>
      <c r="E171" s="55" t="e">
        <f>Ders_Programı!#REF!</f>
        <v>#REF!</v>
      </c>
      <c r="F171" s="55" t="e">
        <f>Ders_Programı!#REF!</f>
        <v>#REF!</v>
      </c>
      <c r="G171" s="55" t="e">
        <f>Ders_Programı!#REF!</f>
        <v>#REF!</v>
      </c>
      <c r="H171" s="55" t="e">
        <f>Ders_Programı!#REF!</f>
        <v>#REF!</v>
      </c>
      <c r="I171" s="55" t="e">
        <f>Ders_Programı!#REF!</f>
        <v>#REF!</v>
      </c>
      <c r="J171" s="55">
        <f>Ders_Programı!M171</f>
        <v>0</v>
      </c>
      <c r="K171" s="8"/>
    </row>
    <row r="172" spans="1:11" ht="13.5" customHeight="1" x14ac:dyDescent="0.2">
      <c r="A172" s="200"/>
      <c r="B172" s="201">
        <v>9</v>
      </c>
      <c r="C172" s="199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00"/>
      <c r="B173" s="200"/>
      <c r="C173" s="200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00"/>
      <c r="B174" s="201">
        <v>10</v>
      </c>
      <c r="C174" s="199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00"/>
      <c r="B175" s="200"/>
      <c r="C175" s="200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00"/>
      <c r="B176" s="201">
        <v>11</v>
      </c>
      <c r="C176" s="199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00"/>
      <c r="B177" s="200"/>
      <c r="C177" s="200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10">
        <f>A156+1</f>
        <v>44237</v>
      </c>
      <c r="B178" s="203">
        <v>1</v>
      </c>
      <c r="C178" s="211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04"/>
      <c r="B179" s="204"/>
      <c r="C179" s="204"/>
      <c r="D179" s="49" t="s">
        <v>117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04"/>
      <c r="B180" s="203">
        <v>2</v>
      </c>
      <c r="C180" s="205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04"/>
      <c r="B181" s="204"/>
      <c r="C181" s="204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04"/>
      <c r="B182" s="203">
        <v>3</v>
      </c>
      <c r="C182" s="205">
        <v>0.45833333333333331</v>
      </c>
      <c r="D182" s="49" t="s">
        <v>119</v>
      </c>
      <c r="E182" s="49">
        <f>Ders_Programı!E183</f>
        <v>0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04"/>
      <c r="B183" s="204"/>
      <c r="C183" s="204"/>
      <c r="D183" s="49" t="s">
        <v>117</v>
      </c>
      <c r="E183" s="49">
        <f>Ders_Programı!D183</f>
        <v>0</v>
      </c>
      <c r="F183" s="49">
        <f>Ders_Programı!D183</f>
        <v>0</v>
      </c>
      <c r="G183" s="49">
        <f>Ders_Programı!D183</f>
        <v>0</v>
      </c>
      <c r="H183" s="49">
        <f>Ders_Programı!D183</f>
        <v>0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04"/>
      <c r="B184" s="203">
        <v>4</v>
      </c>
      <c r="C184" s="205">
        <v>0.54166666666666663</v>
      </c>
      <c r="D184" s="49" t="s">
        <v>119</v>
      </c>
      <c r="E184" s="49" t="e">
        <f>Ders_Programı!#REF!</f>
        <v>#REF!</v>
      </c>
      <c r="F184" s="49" t="e">
        <f>Ders_Programı!#REF!</f>
        <v>#REF!</v>
      </c>
      <c r="G184" s="49" t="e">
        <f>Ders_Programı!#REF!</f>
        <v>#REF!</v>
      </c>
      <c r="H184" s="49" t="e">
        <f>Ders_Programı!#REF!</f>
        <v>#REF!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04"/>
      <c r="B185" s="204"/>
      <c r="C185" s="204"/>
      <c r="D185" s="49" t="s">
        <v>117</v>
      </c>
      <c r="E185" s="49" t="e">
        <f>Ders_Programı!#REF!</f>
        <v>#REF!</v>
      </c>
      <c r="F185" s="49" t="e">
        <f>Ders_Programı!#REF!</f>
        <v>#REF!</v>
      </c>
      <c r="G185" s="49" t="e">
        <f>Ders_Programı!#REF!</f>
        <v>#REF!</v>
      </c>
      <c r="H185" s="49" t="e">
        <f>Ders_Programı!#REF!</f>
        <v>#REF!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04"/>
      <c r="B186" s="203">
        <v>5</v>
      </c>
      <c r="C186" s="205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04"/>
      <c r="B187" s="204"/>
      <c r="C187" s="204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04"/>
      <c r="B188" s="203">
        <v>6</v>
      </c>
      <c r="C188" s="205">
        <v>0.625</v>
      </c>
      <c r="D188" s="49" t="s">
        <v>119</v>
      </c>
      <c r="E188" s="49" t="e">
        <f>Ders_Programı!#REF!</f>
        <v>#REF!</v>
      </c>
      <c r="F188" s="49" t="e">
        <f>Ders_Programı!#REF!</f>
        <v>#REF!</v>
      </c>
      <c r="G188" s="49" t="e">
        <f>Ders_Programı!#REF!</f>
        <v>#REF!</v>
      </c>
      <c r="H188" s="49" t="e">
        <f>Ders_Programı!#REF!</f>
        <v>#REF!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04"/>
      <c r="B189" s="204"/>
      <c r="C189" s="204"/>
      <c r="D189" s="49" t="s">
        <v>117</v>
      </c>
      <c r="E189" s="49" t="e">
        <f>Ders_Programı!#REF!</f>
        <v>#REF!</v>
      </c>
      <c r="F189" s="49" t="e">
        <f>Ders_Programı!#REF!</f>
        <v>#REF!</v>
      </c>
      <c r="G189" s="49" t="e">
        <f>Ders_Programı!#REF!</f>
        <v>#REF!</v>
      </c>
      <c r="H189" s="49" t="e">
        <f>Ders_Programı!#REF!</f>
        <v>#REF!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04"/>
      <c r="B190" s="203">
        <v>7</v>
      </c>
      <c r="C190" s="205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04"/>
      <c r="B191" s="204"/>
      <c r="C191" s="204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04"/>
      <c r="B192" s="203">
        <v>8</v>
      </c>
      <c r="C192" s="205">
        <v>0.70833333333333337</v>
      </c>
      <c r="D192" s="49" t="s">
        <v>119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04"/>
      <c r="B193" s="204"/>
      <c r="C193" s="204"/>
      <c r="D193" s="49" t="s">
        <v>117</v>
      </c>
      <c r="E193" s="49" t="str">
        <f>Ders_Programı!D193</f>
        <v xml:space="preserve">Sosyal Seçmeli Ders </v>
      </c>
      <c r="F193" s="49" t="str">
        <f>Ders_Programı!D193</f>
        <v xml:space="preserve">Sosyal Seçmeli Ders </v>
      </c>
      <c r="G193" s="49" t="str">
        <f>Ders_Programı!D193</f>
        <v xml:space="preserve">Sosyal Seçmeli Ders </v>
      </c>
      <c r="H193" s="49" t="str">
        <f>Ders_Programı!D193</f>
        <v xml:space="preserve">Sosyal Seçmeli Ders 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04"/>
      <c r="B194" s="203">
        <v>9</v>
      </c>
      <c r="C194" s="205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04"/>
      <c r="B195" s="204"/>
      <c r="C195" s="204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04"/>
      <c r="B196" s="203">
        <v>10</v>
      </c>
      <c r="C196" s="205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04"/>
      <c r="B197" s="204"/>
      <c r="C197" s="204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04"/>
      <c r="B198" s="203">
        <v>11</v>
      </c>
      <c r="C198" s="205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04"/>
      <c r="B199" s="204"/>
      <c r="C199" s="204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06">
        <f>A178+1</f>
        <v>44238</v>
      </c>
      <c r="B200" s="201">
        <v>1</v>
      </c>
      <c r="C200" s="202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">
      <c r="A201" s="200"/>
      <c r="B201" s="200"/>
      <c r="C201" s="200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">
      <c r="A202" s="200"/>
      <c r="B202" s="201">
        <v>2</v>
      </c>
      <c r="C202" s="199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">
      <c r="A203" s="200"/>
      <c r="B203" s="200"/>
      <c r="C203" s="200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">
      <c r="A204" s="200"/>
      <c r="B204" s="201">
        <v>3</v>
      </c>
      <c r="C204" s="199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">
      <c r="A205" s="200"/>
      <c r="B205" s="200"/>
      <c r="C205" s="200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">
      <c r="A206" s="200"/>
      <c r="B206" s="201">
        <v>4</v>
      </c>
      <c r="C206" s="199">
        <v>0.54166666666666663</v>
      </c>
      <c r="D206" s="55" t="s">
        <v>119</v>
      </c>
      <c r="E206" s="55">
        <f>Ders_Programı!E207</f>
        <v>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">
      <c r="A207" s="200"/>
      <c r="B207" s="200"/>
      <c r="C207" s="200"/>
      <c r="D207" s="55" t="s">
        <v>117</v>
      </c>
      <c r="E207" s="55">
        <f>Ders_Programı!D207</f>
        <v>0</v>
      </c>
      <c r="F207" s="55">
        <f>Ders_Programı!D207</f>
        <v>0</v>
      </c>
      <c r="G207" s="55">
        <f>Ders_Programı!D207</f>
        <v>0</v>
      </c>
      <c r="H207" s="55">
        <f>Ders_Programı!D207</f>
        <v>0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">
      <c r="A208" s="200"/>
      <c r="B208" s="201">
        <v>5</v>
      </c>
      <c r="C208" s="199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">
      <c r="A209" s="200"/>
      <c r="B209" s="200"/>
      <c r="C209" s="200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">
      <c r="A210" s="200"/>
      <c r="B210" s="201">
        <v>6</v>
      </c>
      <c r="C210" s="199">
        <v>0.625</v>
      </c>
      <c r="D210" s="55" t="s">
        <v>119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">
      <c r="A211" s="200"/>
      <c r="B211" s="200"/>
      <c r="C211" s="200"/>
      <c r="D211" s="55" t="s">
        <v>117</v>
      </c>
      <c r="E211" s="55">
        <f>Ders_Programı!D211</f>
        <v>0</v>
      </c>
      <c r="F211" s="55">
        <f>Ders_Programı!D211</f>
        <v>0</v>
      </c>
      <c r="G211" s="55">
        <f>Ders_Programı!D211</f>
        <v>0</v>
      </c>
      <c r="H211" s="55">
        <f>Ders_Programı!D211</f>
        <v>0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">
      <c r="A212" s="200"/>
      <c r="B212" s="201">
        <v>7</v>
      </c>
      <c r="C212" s="199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">
      <c r="A213" s="200"/>
      <c r="B213" s="200"/>
      <c r="C213" s="200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">
      <c r="A214" s="200"/>
      <c r="B214" s="201">
        <v>8</v>
      </c>
      <c r="C214" s="199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">
      <c r="A215" s="200"/>
      <c r="B215" s="200"/>
      <c r="C215" s="200"/>
      <c r="D215" s="55" t="s">
        <v>117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">
      <c r="A216" s="200"/>
      <c r="B216" s="201">
        <v>9</v>
      </c>
      <c r="C216" s="199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">
      <c r="A217" s="200"/>
      <c r="B217" s="200"/>
      <c r="C217" s="200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">
      <c r="A218" s="200"/>
      <c r="B218" s="201">
        <v>10</v>
      </c>
      <c r="C218" s="199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">
      <c r="A219" s="200"/>
      <c r="B219" s="200"/>
      <c r="C219" s="200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">
      <c r="A220" s="200"/>
      <c r="B220" s="201">
        <v>11</v>
      </c>
      <c r="C220" s="199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">
      <c r="A221" s="200"/>
      <c r="B221" s="200"/>
      <c r="C221" s="200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">
      <c r="A222" s="210">
        <f>A200+1</f>
        <v>44239</v>
      </c>
      <c r="B222" s="203">
        <v>1</v>
      </c>
      <c r="C222" s="211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">
      <c r="A223" s="204"/>
      <c r="B223" s="204"/>
      <c r="C223" s="204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">
      <c r="A224" s="204"/>
      <c r="B224" s="203">
        <v>2</v>
      </c>
      <c r="C224" s="205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">
      <c r="A225" s="204"/>
      <c r="B225" s="204"/>
      <c r="C225" s="204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">
      <c r="A226" s="204"/>
      <c r="B226" s="203">
        <v>3</v>
      </c>
      <c r="C226" s="205">
        <v>0.45833333333333331</v>
      </c>
      <c r="D226" s="49" t="s">
        <v>119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">
      <c r="A227" s="204"/>
      <c r="B227" s="204"/>
      <c r="C227" s="204"/>
      <c r="D227" s="49" t="s">
        <v>117</v>
      </c>
      <c r="E227" s="49">
        <f>Ders_Programı!D227</f>
        <v>0</v>
      </c>
      <c r="F227" s="49">
        <f>Ders_Programı!D227</f>
        <v>0</v>
      </c>
      <c r="G227" s="49">
        <f>Ders_Programı!D227</f>
        <v>0</v>
      </c>
      <c r="H227" s="49">
        <f>Ders_Programı!D227</f>
        <v>0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">
      <c r="A228" s="204"/>
      <c r="B228" s="203">
        <v>4</v>
      </c>
      <c r="C228" s="205">
        <v>0.54166666666666663</v>
      </c>
      <c r="D228" s="49" t="s">
        <v>119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">
      <c r="A229" s="204"/>
      <c r="B229" s="204"/>
      <c r="C229" s="204"/>
      <c r="D229" s="49" t="s">
        <v>117</v>
      </c>
      <c r="E229" s="49">
        <f>Ders_Programı!D229</f>
        <v>0</v>
      </c>
      <c r="F229" s="49">
        <f>Ders_Programı!D229</f>
        <v>0</v>
      </c>
      <c r="G229" s="49">
        <f>Ders_Programı!D229</f>
        <v>0</v>
      </c>
      <c r="H229" s="49">
        <f>Ders_Programı!D229</f>
        <v>0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">
      <c r="A230" s="204"/>
      <c r="B230" s="203">
        <v>5</v>
      </c>
      <c r="C230" s="205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">
      <c r="A231" s="204"/>
      <c r="B231" s="204"/>
      <c r="C231" s="204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">
      <c r="A232" s="204"/>
      <c r="B232" s="203">
        <v>6</v>
      </c>
      <c r="C232" s="205">
        <v>0.625</v>
      </c>
      <c r="D232" s="49" t="s">
        <v>119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">
      <c r="A233" s="204"/>
      <c r="B233" s="204"/>
      <c r="C233" s="204"/>
      <c r="D233" s="49" t="s">
        <v>117</v>
      </c>
      <c r="E233" s="49">
        <f>Ders_Programı!D233</f>
        <v>0</v>
      </c>
      <c r="F233" s="49">
        <f>Ders_Programı!D233</f>
        <v>0</v>
      </c>
      <c r="G233" s="49">
        <f>Ders_Programı!D233</f>
        <v>0</v>
      </c>
      <c r="H233" s="49">
        <f>Ders_Programı!D233</f>
        <v>0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">
      <c r="A234" s="204"/>
      <c r="B234" s="203">
        <v>7</v>
      </c>
      <c r="C234" s="205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">
      <c r="A235" s="204"/>
      <c r="B235" s="204"/>
      <c r="C235" s="204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">
      <c r="A236" s="204"/>
      <c r="B236" s="203">
        <v>8</v>
      </c>
      <c r="C236" s="205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">
      <c r="A237" s="204"/>
      <c r="B237" s="204"/>
      <c r="C237" s="204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">
      <c r="A238" s="204"/>
      <c r="B238" s="203">
        <v>9</v>
      </c>
      <c r="C238" s="205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">
      <c r="A239" s="204"/>
      <c r="B239" s="204"/>
      <c r="C239" s="204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">
      <c r="A240" s="204"/>
      <c r="B240" s="203">
        <v>10</v>
      </c>
      <c r="C240" s="205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">
      <c r="A241" s="204"/>
      <c r="B241" s="204"/>
      <c r="C241" s="204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">
      <c r="A242" s="204"/>
      <c r="B242" s="203">
        <v>11</v>
      </c>
      <c r="C242" s="205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">
      <c r="A243" s="204"/>
      <c r="B243" s="204"/>
      <c r="C243" s="204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">
      <c r="A244" s="206">
        <f>A222+1</f>
        <v>44240</v>
      </c>
      <c r="B244" s="201">
        <v>1</v>
      </c>
      <c r="C244" s="202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2">
      <c r="A245" s="200"/>
      <c r="B245" s="200"/>
      <c r="C245" s="200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2">
      <c r="A246" s="200"/>
      <c r="B246" s="201">
        <v>2</v>
      </c>
      <c r="C246" s="199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2">
      <c r="A247" s="200"/>
      <c r="B247" s="200"/>
      <c r="C247" s="200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2">
      <c r="A248" s="200"/>
      <c r="B248" s="201">
        <v>3</v>
      </c>
      <c r="C248" s="199">
        <v>0.45833333333333331</v>
      </c>
      <c r="D248" s="55" t="s">
        <v>119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2">
      <c r="A249" s="200"/>
      <c r="B249" s="200"/>
      <c r="C249" s="200"/>
      <c r="D249" s="55" t="s">
        <v>117</v>
      </c>
      <c r="E249" s="55">
        <f>Ders_Programı!D249</f>
        <v>0</v>
      </c>
      <c r="F249" s="55">
        <f>Ders_Programı!D249</f>
        <v>0</v>
      </c>
      <c r="G249" s="55">
        <f>Ders_Programı!D249</f>
        <v>0</v>
      </c>
      <c r="H249" s="55">
        <f>Ders_Programı!D249</f>
        <v>0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2">
      <c r="A250" s="200"/>
      <c r="B250" s="201">
        <v>4</v>
      </c>
      <c r="C250" s="199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2">
      <c r="A251" s="200"/>
      <c r="B251" s="200"/>
      <c r="C251" s="200"/>
      <c r="D251" s="55" t="s">
        <v>117</v>
      </c>
      <c r="E251" s="55">
        <f>Ders_Programı!D251</f>
        <v>0</v>
      </c>
      <c r="F251" s="55">
        <f>Ders_Programı!D251</f>
        <v>0</v>
      </c>
      <c r="G251" s="55">
        <f>Ders_Programı!D251</f>
        <v>0</v>
      </c>
      <c r="H251" s="55">
        <f>Ders_Programı!D251</f>
        <v>0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2">
      <c r="A252" s="200"/>
      <c r="B252" s="201">
        <v>5</v>
      </c>
      <c r="C252" s="199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2">
      <c r="A253" s="200"/>
      <c r="B253" s="200"/>
      <c r="C253" s="200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2">
      <c r="A254" s="200"/>
      <c r="B254" s="201">
        <v>6</v>
      </c>
      <c r="C254" s="199">
        <v>0.625</v>
      </c>
      <c r="D254" s="55" t="s">
        <v>119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2">
      <c r="A255" s="200"/>
      <c r="B255" s="200"/>
      <c r="C255" s="200"/>
      <c r="D255" s="55" t="s">
        <v>117</v>
      </c>
      <c r="E255" s="55">
        <f>Ders_Programı!D255</f>
        <v>0</v>
      </c>
      <c r="F255" s="55">
        <f>Ders_Programı!D255</f>
        <v>0</v>
      </c>
      <c r="G255" s="55">
        <f>Ders_Programı!D255</f>
        <v>0</v>
      </c>
      <c r="H255" s="55">
        <f>Ders_Programı!D255</f>
        <v>0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2">
      <c r="A256" s="200"/>
      <c r="B256" s="201">
        <v>7</v>
      </c>
      <c r="C256" s="199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2">
      <c r="A257" s="200"/>
      <c r="B257" s="200"/>
      <c r="C257" s="200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2">
      <c r="A258" s="200"/>
      <c r="B258" s="201">
        <v>8</v>
      </c>
      <c r="C258" s="199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2">
      <c r="A259" s="200"/>
      <c r="B259" s="200"/>
      <c r="C259" s="200"/>
      <c r="D259" s="55" t="s">
        <v>117</v>
      </c>
      <c r="E259" s="55">
        <f>Ders_Programı!D259</f>
        <v>0</v>
      </c>
      <c r="F259" s="55">
        <f>Ders_Programı!D259</f>
        <v>0</v>
      </c>
      <c r="G259" s="55">
        <f>Ders_Programı!D259</f>
        <v>0</v>
      </c>
      <c r="H259" s="55">
        <f>Ders_Programı!D259</f>
        <v>0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2">
      <c r="A260" s="200"/>
      <c r="B260" s="201">
        <v>9</v>
      </c>
      <c r="C260" s="199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2">
      <c r="A261" s="200"/>
      <c r="B261" s="200"/>
      <c r="C261" s="200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2">
      <c r="A262" s="200"/>
      <c r="B262" s="201">
        <v>10</v>
      </c>
      <c r="C262" s="199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2">
      <c r="A263" s="200"/>
      <c r="B263" s="200"/>
      <c r="C263" s="200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2">
      <c r="A264" s="200"/>
      <c r="B264" s="201">
        <v>11</v>
      </c>
      <c r="C264" s="199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2">
      <c r="A265" s="200"/>
      <c r="B265" s="200"/>
      <c r="C265" s="200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2">
      <c r="A266" s="210">
        <f>A244+1</f>
        <v>44241</v>
      </c>
      <c r="B266" s="203">
        <v>1</v>
      </c>
      <c r="C266" s="211">
        <v>0.375</v>
      </c>
      <c r="D266" s="49" t="s">
        <v>119</v>
      </c>
      <c r="E266" s="49">
        <f>Ders_Programı!E267</f>
        <v>0</v>
      </c>
      <c r="F266" s="49">
        <f>Ders_Programı!F267</f>
        <v>0</v>
      </c>
      <c r="G266" s="49">
        <f>Ders_Programı!G267</f>
        <v>0</v>
      </c>
      <c r="H266" s="49">
        <f>Ders_Programı!H267</f>
        <v>0</v>
      </c>
      <c r="I266" s="49">
        <f>Ders_Programı!K267</f>
        <v>0</v>
      </c>
      <c r="J266" s="49">
        <f>Ders_Programı!N267</f>
        <v>0</v>
      </c>
      <c r="K266" s="8"/>
    </row>
    <row r="267" spans="1:11" ht="13.5" customHeight="1" x14ac:dyDescent="0.2">
      <c r="A267" s="204"/>
      <c r="B267" s="204"/>
      <c r="C267" s="204"/>
      <c r="D267" s="49" t="s">
        <v>117</v>
      </c>
      <c r="E267" s="49">
        <f>Ders_Programı!D267</f>
        <v>0</v>
      </c>
      <c r="F267" s="49">
        <f>Ders_Programı!D267</f>
        <v>0</v>
      </c>
      <c r="G267" s="49">
        <f>Ders_Programı!D267</f>
        <v>0</v>
      </c>
      <c r="H267" s="49">
        <f>Ders_Programı!D267</f>
        <v>0</v>
      </c>
      <c r="I267" s="49">
        <f>Ders_Programı!J267</f>
        <v>0</v>
      </c>
      <c r="J267" s="49">
        <f>Ders_Programı!M267</f>
        <v>0</v>
      </c>
      <c r="K267" s="8"/>
    </row>
    <row r="268" spans="1:11" ht="13.5" customHeight="1" x14ac:dyDescent="0.2">
      <c r="A268" s="204"/>
      <c r="B268" s="203">
        <v>2</v>
      </c>
      <c r="C268" s="205">
        <v>0.41666666666666669</v>
      </c>
      <c r="D268" s="49" t="s">
        <v>119</v>
      </c>
      <c r="E268" s="49">
        <f>Ders_Programı!E269</f>
        <v>0</v>
      </c>
      <c r="F268" s="49">
        <f>Ders_Programı!F269</f>
        <v>0</v>
      </c>
      <c r="G268" s="49">
        <f>Ders_Programı!G269</f>
        <v>0</v>
      </c>
      <c r="H268" s="49">
        <f>Ders_Programı!H269</f>
        <v>0</v>
      </c>
      <c r="I268" s="49">
        <f>Ders_Programı!K269</f>
        <v>0</v>
      </c>
      <c r="J268" s="49">
        <f>Ders_Programı!N269</f>
        <v>0</v>
      </c>
      <c r="K268" s="8"/>
    </row>
    <row r="269" spans="1:11" ht="13.5" customHeight="1" x14ac:dyDescent="0.2">
      <c r="A269" s="204"/>
      <c r="B269" s="204"/>
      <c r="C269" s="204"/>
      <c r="D269" s="49" t="s">
        <v>117</v>
      </c>
      <c r="E269" s="49">
        <f>Ders_Programı!D269</f>
        <v>0</v>
      </c>
      <c r="F269" s="49">
        <f>Ders_Programı!D269</f>
        <v>0</v>
      </c>
      <c r="G269" s="49">
        <f>Ders_Programı!D269</f>
        <v>0</v>
      </c>
      <c r="H269" s="49">
        <f>Ders_Programı!D269</f>
        <v>0</v>
      </c>
      <c r="I269" s="49">
        <f>Ders_Programı!J269</f>
        <v>0</v>
      </c>
      <c r="J269" s="49">
        <f>Ders_Programı!M269</f>
        <v>0</v>
      </c>
      <c r="K269" s="8"/>
    </row>
    <row r="270" spans="1:11" ht="13.5" customHeight="1" x14ac:dyDescent="0.2">
      <c r="A270" s="204"/>
      <c r="B270" s="203">
        <v>3</v>
      </c>
      <c r="C270" s="205">
        <v>0.45833333333333331</v>
      </c>
      <c r="D270" s="49" t="s">
        <v>119</v>
      </c>
      <c r="E270" s="49">
        <f>Ders_Programı!E271</f>
        <v>0</v>
      </c>
      <c r="F270" s="49">
        <f>Ders_Programı!F271</f>
        <v>0</v>
      </c>
      <c r="G270" s="49">
        <f>Ders_Programı!G271</f>
        <v>0</v>
      </c>
      <c r="H270" s="49">
        <f>Ders_Programı!H271</f>
        <v>0</v>
      </c>
      <c r="I270" s="49">
        <f>Ders_Programı!K271</f>
        <v>0</v>
      </c>
      <c r="J270" s="49">
        <f>Ders_Programı!N271</f>
        <v>0</v>
      </c>
      <c r="K270" s="8"/>
    </row>
    <row r="271" spans="1:11" ht="13.5" customHeight="1" x14ac:dyDescent="0.2">
      <c r="A271" s="204"/>
      <c r="B271" s="204"/>
      <c r="C271" s="204"/>
      <c r="D271" s="49" t="s">
        <v>117</v>
      </c>
      <c r="E271" s="49">
        <f>Ders_Programı!D271</f>
        <v>0</v>
      </c>
      <c r="F271" s="49">
        <f>Ders_Programı!D271</f>
        <v>0</v>
      </c>
      <c r="G271" s="49">
        <f>Ders_Programı!D271</f>
        <v>0</v>
      </c>
      <c r="H271" s="49">
        <f>Ders_Programı!D271</f>
        <v>0</v>
      </c>
      <c r="I271" s="49">
        <f>Ders_Programı!J271</f>
        <v>0</v>
      </c>
      <c r="J271" s="49">
        <f>Ders_Programı!M271</f>
        <v>0</v>
      </c>
      <c r="K271" s="8"/>
    </row>
    <row r="272" spans="1:11" ht="13.5" customHeight="1" x14ac:dyDescent="0.2">
      <c r="A272" s="204"/>
      <c r="B272" s="203">
        <v>4</v>
      </c>
      <c r="C272" s="205">
        <v>0.54166666666666663</v>
      </c>
      <c r="D272" s="49" t="s">
        <v>119</v>
      </c>
      <c r="E272" s="49">
        <f>Ders_Programı!E273</f>
        <v>0</v>
      </c>
      <c r="F272" s="49">
        <f>Ders_Programı!F273</f>
        <v>0</v>
      </c>
      <c r="G272" s="49">
        <f>Ders_Programı!G273</f>
        <v>0</v>
      </c>
      <c r="H272" s="49">
        <f>Ders_Programı!H273</f>
        <v>0</v>
      </c>
      <c r="I272" s="49">
        <f>Ders_Programı!K273</f>
        <v>0</v>
      </c>
      <c r="J272" s="49">
        <f>Ders_Programı!N273</f>
        <v>0</v>
      </c>
      <c r="K272" s="8"/>
    </row>
    <row r="273" spans="1:11" ht="13.5" customHeight="1" x14ac:dyDescent="0.2">
      <c r="A273" s="204"/>
      <c r="B273" s="204"/>
      <c r="C273" s="204"/>
      <c r="D273" s="49" t="s">
        <v>117</v>
      </c>
      <c r="E273" s="49">
        <f>Ders_Programı!D273</f>
        <v>0</v>
      </c>
      <c r="F273" s="49">
        <f>Ders_Programı!D273</f>
        <v>0</v>
      </c>
      <c r="G273" s="49">
        <f>Ders_Programı!D273</f>
        <v>0</v>
      </c>
      <c r="H273" s="49">
        <f>Ders_Programı!D273</f>
        <v>0</v>
      </c>
      <c r="I273" s="49">
        <f>Ders_Programı!J273</f>
        <v>0</v>
      </c>
      <c r="J273" s="49">
        <f>Ders_Programı!M273</f>
        <v>0</v>
      </c>
      <c r="K273" s="8"/>
    </row>
    <row r="274" spans="1:11" ht="13.5" customHeight="1" x14ac:dyDescent="0.2">
      <c r="A274" s="204"/>
      <c r="B274" s="203">
        <v>5</v>
      </c>
      <c r="C274" s="205">
        <v>0.58333333333333337</v>
      </c>
      <c r="D274" s="49" t="s">
        <v>119</v>
      </c>
      <c r="E274" s="49">
        <f>Ders_Programı!E275</f>
        <v>0</v>
      </c>
      <c r="F274" s="49">
        <f>Ders_Programı!F275</f>
        <v>0</v>
      </c>
      <c r="G274" s="49">
        <f>Ders_Programı!G275</f>
        <v>0</v>
      </c>
      <c r="H274" s="49">
        <f>Ders_Programı!H275</f>
        <v>0</v>
      </c>
      <c r="I274" s="49">
        <f>Ders_Programı!K275</f>
        <v>0</v>
      </c>
      <c r="J274" s="49">
        <f>Ders_Programı!N275</f>
        <v>0</v>
      </c>
      <c r="K274" s="8"/>
    </row>
    <row r="275" spans="1:11" ht="13.5" customHeight="1" x14ac:dyDescent="0.2">
      <c r="A275" s="204"/>
      <c r="B275" s="204"/>
      <c r="C275" s="204"/>
      <c r="D275" s="49" t="s">
        <v>117</v>
      </c>
      <c r="E275" s="49">
        <f>Ders_Programı!D275</f>
        <v>0</v>
      </c>
      <c r="F275" s="49">
        <f>Ders_Programı!D275</f>
        <v>0</v>
      </c>
      <c r="G275" s="49">
        <f>Ders_Programı!D275</f>
        <v>0</v>
      </c>
      <c r="H275" s="49">
        <f>Ders_Programı!D275</f>
        <v>0</v>
      </c>
      <c r="I275" s="49">
        <f>Ders_Programı!J275</f>
        <v>0</v>
      </c>
      <c r="J275" s="49">
        <f>Ders_Programı!M275</f>
        <v>0</v>
      </c>
      <c r="K275" s="8"/>
    </row>
    <row r="276" spans="1:11" ht="13.5" customHeight="1" x14ac:dyDescent="0.2">
      <c r="A276" s="204"/>
      <c r="B276" s="203">
        <v>6</v>
      </c>
      <c r="C276" s="205">
        <v>0.625</v>
      </c>
      <c r="D276" s="49" t="s">
        <v>119</v>
      </c>
      <c r="E276" s="49">
        <f>Ders_Programı!E277</f>
        <v>0</v>
      </c>
      <c r="F276" s="49">
        <f>Ders_Programı!F277</f>
        <v>0</v>
      </c>
      <c r="G276" s="49">
        <f>Ders_Programı!G277</f>
        <v>0</v>
      </c>
      <c r="H276" s="49">
        <f>Ders_Programı!H277</f>
        <v>0</v>
      </c>
      <c r="I276" s="49">
        <f>Ders_Programı!K277</f>
        <v>0</v>
      </c>
      <c r="J276" s="49">
        <f>Ders_Programı!N277</f>
        <v>0</v>
      </c>
      <c r="K276" s="8"/>
    </row>
    <row r="277" spans="1:11" ht="13.5" customHeight="1" x14ac:dyDescent="0.2">
      <c r="A277" s="204"/>
      <c r="B277" s="204"/>
      <c r="C277" s="204"/>
      <c r="D277" s="49" t="s">
        <v>117</v>
      </c>
      <c r="E277" s="49">
        <f>Ders_Programı!D277</f>
        <v>0</v>
      </c>
      <c r="F277" s="49">
        <f>Ders_Programı!D277</f>
        <v>0</v>
      </c>
      <c r="G277" s="49">
        <f>Ders_Programı!D277</f>
        <v>0</v>
      </c>
      <c r="H277" s="49">
        <f>Ders_Programı!D277</f>
        <v>0</v>
      </c>
      <c r="I277" s="49">
        <f>Ders_Programı!J277</f>
        <v>0</v>
      </c>
      <c r="J277" s="49">
        <f>Ders_Programı!M277</f>
        <v>0</v>
      </c>
      <c r="K277" s="8"/>
    </row>
    <row r="278" spans="1:11" ht="13.5" customHeight="1" x14ac:dyDescent="0.2">
      <c r="A278" s="204"/>
      <c r="B278" s="203">
        <v>7</v>
      </c>
      <c r="C278" s="205">
        <v>0.66666666666666663</v>
      </c>
      <c r="D278" s="49" t="s">
        <v>119</v>
      </c>
      <c r="E278" s="49">
        <f>Ders_Programı!E279</f>
        <v>0</v>
      </c>
      <c r="F278" s="49">
        <f>Ders_Programı!F279</f>
        <v>0</v>
      </c>
      <c r="G278" s="49">
        <f>Ders_Programı!G279</f>
        <v>0</v>
      </c>
      <c r="H278" s="49">
        <f>Ders_Programı!H279</f>
        <v>0</v>
      </c>
      <c r="I278" s="49">
        <f>Ders_Programı!K279</f>
        <v>0</v>
      </c>
      <c r="J278" s="49">
        <f>Ders_Programı!N279</f>
        <v>0</v>
      </c>
      <c r="K278" s="8"/>
    </row>
    <row r="279" spans="1:11" ht="13.5" customHeight="1" x14ac:dyDescent="0.2">
      <c r="A279" s="204"/>
      <c r="B279" s="204"/>
      <c r="C279" s="204"/>
      <c r="D279" s="49" t="s">
        <v>117</v>
      </c>
      <c r="E279" s="49">
        <f>Ders_Programı!D279</f>
        <v>0</v>
      </c>
      <c r="F279" s="49">
        <f>Ders_Programı!D279</f>
        <v>0</v>
      </c>
      <c r="G279" s="49">
        <f>Ders_Programı!D279</f>
        <v>0</v>
      </c>
      <c r="H279" s="49">
        <f>Ders_Programı!D279</f>
        <v>0</v>
      </c>
      <c r="I279" s="49">
        <f>Ders_Programı!J279</f>
        <v>0</v>
      </c>
      <c r="J279" s="49">
        <f>Ders_Programı!M279</f>
        <v>0</v>
      </c>
      <c r="K279" s="8"/>
    </row>
    <row r="280" spans="1:11" ht="13.5" customHeight="1" x14ac:dyDescent="0.2">
      <c r="A280" s="204"/>
      <c r="B280" s="203">
        <v>8</v>
      </c>
      <c r="C280" s="205">
        <v>0.70833333333333337</v>
      </c>
      <c r="D280" s="49" t="s">
        <v>119</v>
      </c>
      <c r="E280" s="49">
        <f>Ders_Programı!E281</f>
        <v>0</v>
      </c>
      <c r="F280" s="49">
        <f>Ders_Programı!F281</f>
        <v>0</v>
      </c>
      <c r="G280" s="49">
        <f>Ders_Programı!G281</f>
        <v>0</v>
      </c>
      <c r="H280" s="49">
        <f>Ders_Programı!H281</f>
        <v>0</v>
      </c>
      <c r="I280" s="49">
        <f>Ders_Programı!K281</f>
        <v>0</v>
      </c>
      <c r="J280" s="49">
        <f>Ders_Programı!N281</f>
        <v>0</v>
      </c>
      <c r="K280" s="8"/>
    </row>
    <row r="281" spans="1:11" ht="13.5" customHeight="1" x14ac:dyDescent="0.2">
      <c r="A281" s="204"/>
      <c r="B281" s="204"/>
      <c r="C281" s="204"/>
      <c r="D281" s="49" t="s">
        <v>117</v>
      </c>
      <c r="E281" s="49">
        <f>Ders_Programı!D281</f>
        <v>0</v>
      </c>
      <c r="F281" s="49">
        <f>Ders_Programı!D281</f>
        <v>0</v>
      </c>
      <c r="G281" s="49">
        <f>Ders_Programı!D281</f>
        <v>0</v>
      </c>
      <c r="H281" s="49">
        <f>Ders_Programı!D281</f>
        <v>0</v>
      </c>
      <c r="I281" s="49">
        <f>Ders_Programı!J281</f>
        <v>0</v>
      </c>
      <c r="J281" s="49">
        <f>Ders_Programı!M281</f>
        <v>0</v>
      </c>
      <c r="K281" s="8"/>
    </row>
    <row r="282" spans="1:11" ht="13.5" customHeight="1" x14ac:dyDescent="0.2">
      <c r="A282" s="204"/>
      <c r="B282" s="203">
        <v>9</v>
      </c>
      <c r="C282" s="205">
        <v>0.75</v>
      </c>
      <c r="D282" s="49" t="s">
        <v>119</v>
      </c>
      <c r="E282" s="49">
        <f>Ders_Programı!E283</f>
        <v>0</v>
      </c>
      <c r="F282" s="49">
        <f>Ders_Programı!F283</f>
        <v>0</v>
      </c>
      <c r="G282" s="49">
        <f>Ders_Programı!G283</f>
        <v>0</v>
      </c>
      <c r="H282" s="49">
        <f>Ders_Programı!H283</f>
        <v>0</v>
      </c>
      <c r="I282" s="49">
        <f>Ders_Programı!K283</f>
        <v>0</v>
      </c>
      <c r="J282" s="49">
        <f>Ders_Programı!N283</f>
        <v>0</v>
      </c>
      <c r="K282" s="8"/>
    </row>
    <row r="283" spans="1:11" ht="13.5" customHeight="1" x14ac:dyDescent="0.2">
      <c r="A283" s="204"/>
      <c r="B283" s="204"/>
      <c r="C283" s="204"/>
      <c r="D283" s="49" t="s">
        <v>117</v>
      </c>
      <c r="E283" s="49">
        <f>Ders_Programı!D283</f>
        <v>0</v>
      </c>
      <c r="F283" s="49">
        <f>Ders_Programı!D283</f>
        <v>0</v>
      </c>
      <c r="G283" s="49">
        <f>Ders_Programı!D283</f>
        <v>0</v>
      </c>
      <c r="H283" s="49">
        <f>Ders_Programı!D283</f>
        <v>0</v>
      </c>
      <c r="I283" s="49">
        <f>Ders_Programı!J283</f>
        <v>0</v>
      </c>
      <c r="J283" s="49">
        <f>Ders_Programı!M283</f>
        <v>0</v>
      </c>
      <c r="K283" s="8"/>
    </row>
    <row r="284" spans="1:11" ht="13.5" customHeight="1" x14ac:dyDescent="0.2">
      <c r="A284" s="204"/>
      <c r="B284" s="203">
        <v>10</v>
      </c>
      <c r="C284" s="205">
        <v>0.79166666666666663</v>
      </c>
      <c r="D284" s="54" t="s">
        <v>119</v>
      </c>
      <c r="E284" s="54">
        <f>Ders_Programı!E285</f>
        <v>0</v>
      </c>
      <c r="F284" s="54">
        <f>Ders_Programı!F285</f>
        <v>0</v>
      </c>
      <c r="G284" s="54">
        <f>Ders_Programı!G285</f>
        <v>0</v>
      </c>
      <c r="H284" s="54">
        <f>Ders_Programı!H285</f>
        <v>0</v>
      </c>
      <c r="I284" s="54">
        <f>Ders_Programı!K285</f>
        <v>0</v>
      </c>
      <c r="J284" s="54">
        <f>Ders_Programı!N285</f>
        <v>0</v>
      </c>
      <c r="K284" s="8"/>
    </row>
    <row r="285" spans="1:11" ht="13.5" customHeight="1" x14ac:dyDescent="0.2">
      <c r="A285" s="204"/>
      <c r="B285" s="204"/>
      <c r="C285" s="204"/>
      <c r="D285" s="54" t="s">
        <v>117</v>
      </c>
      <c r="E285" s="54">
        <f>Ders_Programı!D285</f>
        <v>0</v>
      </c>
      <c r="F285" s="54">
        <f>Ders_Programı!D285</f>
        <v>0</v>
      </c>
      <c r="G285" s="54">
        <f>Ders_Programı!D285</f>
        <v>0</v>
      </c>
      <c r="H285" s="54">
        <f>Ders_Programı!D285</f>
        <v>0</v>
      </c>
      <c r="I285" s="54">
        <f>Ders_Programı!J285</f>
        <v>0</v>
      </c>
      <c r="J285" s="54">
        <f>Ders_Programı!M285</f>
        <v>0</v>
      </c>
      <c r="K285" s="8"/>
    </row>
    <row r="286" spans="1:11" ht="13.5" customHeight="1" x14ac:dyDescent="0.2">
      <c r="A286" s="204"/>
      <c r="B286" s="203">
        <v>11</v>
      </c>
      <c r="C286" s="205">
        <v>0.83333333333333337</v>
      </c>
      <c r="D286" s="54" t="s">
        <v>119</v>
      </c>
      <c r="E286" s="54">
        <f>Ders_Programı!E287</f>
        <v>0</v>
      </c>
      <c r="F286" s="54">
        <f>Ders_Programı!F287</f>
        <v>0</v>
      </c>
      <c r="G286" s="54">
        <f>Ders_Programı!G287</f>
        <v>0</v>
      </c>
      <c r="H286" s="54">
        <f>Ders_Programı!H287</f>
        <v>0</v>
      </c>
      <c r="I286" s="54">
        <f>Ders_Programı!K287</f>
        <v>0</v>
      </c>
      <c r="J286" s="54">
        <f>Ders_Programı!N287</f>
        <v>0</v>
      </c>
      <c r="K286" s="8"/>
    </row>
    <row r="287" spans="1:11" ht="13.5" customHeight="1" x14ac:dyDescent="0.2">
      <c r="A287" s="204"/>
      <c r="B287" s="204"/>
      <c r="C287" s="204"/>
      <c r="D287" s="54" t="s">
        <v>117</v>
      </c>
      <c r="E287" s="54">
        <f>Ders_Programı!D287</f>
        <v>0</v>
      </c>
      <c r="F287" s="54">
        <f>Ders_Programı!D287</f>
        <v>0</v>
      </c>
      <c r="G287" s="54">
        <f>Ders_Programı!D287</f>
        <v>0</v>
      </c>
      <c r="H287" s="54">
        <f>Ders_Programı!D287</f>
        <v>0</v>
      </c>
      <c r="I287" s="54">
        <f>Ders_Programı!J287</f>
        <v>0</v>
      </c>
      <c r="J287" s="54">
        <f>Ders_Programı!M287</f>
        <v>0</v>
      </c>
      <c r="K287" s="8"/>
    </row>
    <row r="288" spans="1:11" ht="13.5" customHeight="1" x14ac:dyDescent="0.2">
      <c r="A288" s="206">
        <f>A266+1</f>
        <v>44242</v>
      </c>
      <c r="B288" s="201">
        <v>1</v>
      </c>
      <c r="C288" s="202">
        <v>0.375</v>
      </c>
      <c r="D288" s="55" t="s">
        <v>119</v>
      </c>
      <c r="E288" s="55">
        <f>Ders_Programı!E289</f>
        <v>0</v>
      </c>
      <c r="F288" s="55">
        <f>Ders_Programı!F289</f>
        <v>0</v>
      </c>
      <c r="G288" s="55">
        <f>Ders_Programı!G289</f>
        <v>0</v>
      </c>
      <c r="H288" s="55">
        <f>Ders_Programı!H289</f>
        <v>0</v>
      </c>
      <c r="I288" s="55">
        <f>Ders_Programı!K289</f>
        <v>0</v>
      </c>
      <c r="J288" s="55">
        <f>Ders_Programı!N289</f>
        <v>0</v>
      </c>
      <c r="K288" s="8"/>
    </row>
    <row r="289" spans="1:11" ht="13.5" customHeight="1" x14ac:dyDescent="0.2">
      <c r="A289" s="200"/>
      <c r="B289" s="200"/>
      <c r="C289" s="200"/>
      <c r="D289" s="55" t="s">
        <v>117</v>
      </c>
      <c r="E289" s="55">
        <f>Ders_Programı!D289</f>
        <v>0</v>
      </c>
      <c r="F289" s="55">
        <f>Ders_Programı!D289</f>
        <v>0</v>
      </c>
      <c r="G289" s="55">
        <f>Ders_Programı!D289</f>
        <v>0</v>
      </c>
      <c r="H289" s="55">
        <f>Ders_Programı!D289</f>
        <v>0</v>
      </c>
      <c r="I289" s="55">
        <f>Ders_Programı!J289</f>
        <v>0</v>
      </c>
      <c r="J289" s="55">
        <f>Ders_Programı!M289</f>
        <v>0</v>
      </c>
      <c r="K289" s="8"/>
    </row>
    <row r="290" spans="1:11" ht="13.5" customHeight="1" x14ac:dyDescent="0.2">
      <c r="A290" s="200"/>
      <c r="B290" s="201">
        <v>2</v>
      </c>
      <c r="C290" s="199">
        <v>0.41666666666666669</v>
      </c>
      <c r="D290" s="55" t="s">
        <v>119</v>
      </c>
      <c r="E290" s="55">
        <f>Ders_Programı!E291</f>
        <v>0</v>
      </c>
      <c r="F290" s="55">
        <f>Ders_Programı!F291</f>
        <v>0</v>
      </c>
      <c r="G290" s="55">
        <f>Ders_Programı!G291</f>
        <v>0</v>
      </c>
      <c r="H290" s="55">
        <f>Ders_Programı!H291</f>
        <v>0</v>
      </c>
      <c r="I290" s="55">
        <f>Ders_Programı!K291</f>
        <v>0</v>
      </c>
      <c r="J290" s="55">
        <f>Ders_Programı!N291</f>
        <v>0</v>
      </c>
      <c r="K290" s="8"/>
    </row>
    <row r="291" spans="1:11" ht="13.5" customHeight="1" x14ac:dyDescent="0.2">
      <c r="A291" s="200"/>
      <c r="B291" s="200"/>
      <c r="C291" s="200"/>
      <c r="D291" s="55" t="s">
        <v>117</v>
      </c>
      <c r="E291" s="55">
        <f>Ders_Programı!D291</f>
        <v>0</v>
      </c>
      <c r="F291" s="55">
        <f>Ders_Programı!D291</f>
        <v>0</v>
      </c>
      <c r="G291" s="55">
        <f>Ders_Programı!D291</f>
        <v>0</v>
      </c>
      <c r="H291" s="55">
        <f>Ders_Programı!D291</f>
        <v>0</v>
      </c>
      <c r="I291" s="55">
        <f>Ders_Programı!J291</f>
        <v>0</v>
      </c>
      <c r="J291" s="55">
        <f>Ders_Programı!M291</f>
        <v>0</v>
      </c>
      <c r="K291" s="8"/>
    </row>
    <row r="292" spans="1:11" ht="13.5" customHeight="1" x14ac:dyDescent="0.2">
      <c r="A292" s="200"/>
      <c r="B292" s="201">
        <v>3</v>
      </c>
      <c r="C292" s="199">
        <v>0.45833333333333331</v>
      </c>
      <c r="D292" s="55" t="s">
        <v>119</v>
      </c>
      <c r="E292" s="55">
        <f>Ders_Programı!E293</f>
        <v>0</v>
      </c>
      <c r="F292" s="55">
        <f>Ders_Programı!F293</f>
        <v>0</v>
      </c>
      <c r="G292" s="55">
        <f>Ders_Programı!G293</f>
        <v>0</v>
      </c>
      <c r="H292" s="55">
        <f>Ders_Programı!H293</f>
        <v>0</v>
      </c>
      <c r="I292" s="55">
        <f>Ders_Programı!K293</f>
        <v>0</v>
      </c>
      <c r="J292" s="55">
        <f>Ders_Programı!N293</f>
        <v>0</v>
      </c>
      <c r="K292" s="8"/>
    </row>
    <row r="293" spans="1:11" ht="13.5" customHeight="1" x14ac:dyDescent="0.2">
      <c r="A293" s="200"/>
      <c r="B293" s="200"/>
      <c r="C293" s="200"/>
      <c r="D293" s="55" t="s">
        <v>117</v>
      </c>
      <c r="E293" s="55">
        <f>Ders_Programı!D293</f>
        <v>0</v>
      </c>
      <c r="F293" s="55">
        <f>Ders_Programı!D293</f>
        <v>0</v>
      </c>
      <c r="G293" s="55">
        <f>Ders_Programı!D293</f>
        <v>0</v>
      </c>
      <c r="H293" s="55">
        <f>Ders_Programı!D293</f>
        <v>0</v>
      </c>
      <c r="I293" s="55">
        <f>Ders_Programı!J293</f>
        <v>0</v>
      </c>
      <c r="J293" s="55">
        <f>Ders_Programı!M293</f>
        <v>0</v>
      </c>
      <c r="K293" s="8"/>
    </row>
    <row r="294" spans="1:11" ht="13.5" customHeight="1" x14ac:dyDescent="0.2">
      <c r="A294" s="200"/>
      <c r="B294" s="201">
        <v>4</v>
      </c>
      <c r="C294" s="199">
        <v>0.54166666666666663</v>
      </c>
      <c r="D294" s="55" t="s">
        <v>119</v>
      </c>
      <c r="E294" s="55">
        <f>Ders_Programı!E295</f>
        <v>0</v>
      </c>
      <c r="F294" s="55">
        <f>Ders_Programı!F295</f>
        <v>0</v>
      </c>
      <c r="G294" s="55">
        <f>Ders_Programı!G295</f>
        <v>0</v>
      </c>
      <c r="H294" s="55">
        <f>Ders_Programı!H295</f>
        <v>0</v>
      </c>
      <c r="I294" s="55">
        <f>Ders_Programı!K295</f>
        <v>0</v>
      </c>
      <c r="J294" s="55">
        <f>Ders_Programı!N295</f>
        <v>0</v>
      </c>
      <c r="K294" s="8"/>
    </row>
    <row r="295" spans="1:11" ht="13.5" customHeight="1" x14ac:dyDescent="0.2">
      <c r="A295" s="200"/>
      <c r="B295" s="200"/>
      <c r="C295" s="200"/>
      <c r="D295" s="55" t="s">
        <v>117</v>
      </c>
      <c r="E295" s="55">
        <f>Ders_Programı!D295</f>
        <v>0</v>
      </c>
      <c r="F295" s="55">
        <f>Ders_Programı!D295</f>
        <v>0</v>
      </c>
      <c r="G295" s="55">
        <f>Ders_Programı!D295</f>
        <v>0</v>
      </c>
      <c r="H295" s="55">
        <f>Ders_Programı!D295</f>
        <v>0</v>
      </c>
      <c r="I295" s="55">
        <f>Ders_Programı!J295</f>
        <v>0</v>
      </c>
      <c r="J295" s="55">
        <f>Ders_Programı!M295</f>
        <v>0</v>
      </c>
      <c r="K295" s="8"/>
    </row>
    <row r="296" spans="1:11" ht="13.5" customHeight="1" x14ac:dyDescent="0.2">
      <c r="A296" s="200"/>
      <c r="B296" s="201">
        <v>5</v>
      </c>
      <c r="C296" s="199">
        <v>0.58333333333333337</v>
      </c>
      <c r="D296" s="55" t="s">
        <v>119</v>
      </c>
      <c r="E296" s="55">
        <f>Ders_Programı!E297</f>
        <v>0</v>
      </c>
      <c r="F296" s="55">
        <f>Ders_Programı!F297</f>
        <v>0</v>
      </c>
      <c r="G296" s="55">
        <f>Ders_Programı!G297</f>
        <v>0</v>
      </c>
      <c r="H296" s="55">
        <f>Ders_Programı!H297</f>
        <v>0</v>
      </c>
      <c r="I296" s="55">
        <f>Ders_Programı!K297</f>
        <v>0</v>
      </c>
      <c r="J296" s="55">
        <f>Ders_Programı!N297</f>
        <v>0</v>
      </c>
      <c r="K296" s="8"/>
    </row>
    <row r="297" spans="1:11" ht="13.5" customHeight="1" x14ac:dyDescent="0.2">
      <c r="A297" s="200"/>
      <c r="B297" s="200"/>
      <c r="C297" s="200"/>
      <c r="D297" s="55" t="s">
        <v>117</v>
      </c>
      <c r="E297" s="55">
        <f>Ders_Programı!D297</f>
        <v>0</v>
      </c>
      <c r="F297" s="55">
        <f>Ders_Programı!D297</f>
        <v>0</v>
      </c>
      <c r="G297" s="55">
        <f>Ders_Programı!D297</f>
        <v>0</v>
      </c>
      <c r="H297" s="55">
        <f>Ders_Programı!D297</f>
        <v>0</v>
      </c>
      <c r="I297" s="55">
        <f>Ders_Programı!J297</f>
        <v>0</v>
      </c>
      <c r="J297" s="55">
        <f>Ders_Programı!M297</f>
        <v>0</v>
      </c>
      <c r="K297" s="8"/>
    </row>
    <row r="298" spans="1:11" ht="13.5" customHeight="1" x14ac:dyDescent="0.2">
      <c r="A298" s="200"/>
      <c r="B298" s="201">
        <v>6</v>
      </c>
      <c r="C298" s="199">
        <v>0.625</v>
      </c>
      <c r="D298" s="55" t="s">
        <v>119</v>
      </c>
      <c r="E298" s="55">
        <f>Ders_Programı!E299</f>
        <v>0</v>
      </c>
      <c r="F298" s="55">
        <f>Ders_Programı!F299</f>
        <v>0</v>
      </c>
      <c r="G298" s="55">
        <f>Ders_Programı!G299</f>
        <v>0</v>
      </c>
      <c r="H298" s="55">
        <f>Ders_Programı!H299</f>
        <v>0</v>
      </c>
      <c r="I298" s="55">
        <f>Ders_Programı!K299</f>
        <v>0</v>
      </c>
      <c r="J298" s="55">
        <f>Ders_Programı!N299</f>
        <v>0</v>
      </c>
      <c r="K298" s="8"/>
    </row>
    <row r="299" spans="1:11" ht="13.5" customHeight="1" x14ac:dyDescent="0.2">
      <c r="A299" s="200"/>
      <c r="B299" s="200"/>
      <c r="C299" s="200"/>
      <c r="D299" s="55" t="s">
        <v>117</v>
      </c>
      <c r="E299" s="55">
        <f>Ders_Programı!D299</f>
        <v>0</v>
      </c>
      <c r="F299" s="55">
        <f>Ders_Programı!D299</f>
        <v>0</v>
      </c>
      <c r="G299" s="55">
        <f>Ders_Programı!D299</f>
        <v>0</v>
      </c>
      <c r="H299" s="55">
        <f>Ders_Programı!D299</f>
        <v>0</v>
      </c>
      <c r="I299" s="55">
        <f>Ders_Programı!J299</f>
        <v>0</v>
      </c>
      <c r="J299" s="55">
        <f>Ders_Programı!M299</f>
        <v>0</v>
      </c>
      <c r="K299" s="8"/>
    </row>
    <row r="300" spans="1:11" ht="13.5" customHeight="1" x14ac:dyDescent="0.2">
      <c r="A300" s="200"/>
      <c r="B300" s="201">
        <v>7</v>
      </c>
      <c r="C300" s="199">
        <v>0.66666666666666663</v>
      </c>
      <c r="D300" s="55" t="s">
        <v>119</v>
      </c>
      <c r="E300" s="55">
        <f>Ders_Programı!E301</f>
        <v>0</v>
      </c>
      <c r="F300" s="55">
        <f>Ders_Programı!F301</f>
        <v>0</v>
      </c>
      <c r="G300" s="55">
        <f>Ders_Programı!G301</f>
        <v>0</v>
      </c>
      <c r="H300" s="55">
        <f>Ders_Programı!H301</f>
        <v>0</v>
      </c>
      <c r="I300" s="55">
        <f>Ders_Programı!K301</f>
        <v>0</v>
      </c>
      <c r="J300" s="55">
        <f>Ders_Programı!N301</f>
        <v>0</v>
      </c>
      <c r="K300" s="8"/>
    </row>
    <row r="301" spans="1:11" ht="13.5" customHeight="1" x14ac:dyDescent="0.2">
      <c r="A301" s="200"/>
      <c r="B301" s="200"/>
      <c r="C301" s="200"/>
      <c r="D301" s="55" t="s">
        <v>117</v>
      </c>
      <c r="E301" s="55">
        <f>Ders_Programı!D301</f>
        <v>0</v>
      </c>
      <c r="F301" s="55">
        <f>Ders_Programı!D301</f>
        <v>0</v>
      </c>
      <c r="G301" s="55">
        <f>Ders_Programı!D301</f>
        <v>0</v>
      </c>
      <c r="H301" s="55">
        <f>Ders_Programı!D301</f>
        <v>0</v>
      </c>
      <c r="I301" s="55">
        <f>Ders_Programı!J301</f>
        <v>0</v>
      </c>
      <c r="J301" s="55">
        <f>Ders_Programı!M301</f>
        <v>0</v>
      </c>
      <c r="K301" s="8"/>
    </row>
    <row r="302" spans="1:11" ht="13.5" customHeight="1" x14ac:dyDescent="0.2">
      <c r="A302" s="200"/>
      <c r="B302" s="201">
        <v>8</v>
      </c>
      <c r="C302" s="199">
        <v>0.70833333333333337</v>
      </c>
      <c r="D302" s="55" t="s">
        <v>119</v>
      </c>
      <c r="E302" s="55">
        <f>Ders_Programı!E303</f>
        <v>0</v>
      </c>
      <c r="F302" s="55">
        <f>Ders_Programı!F303</f>
        <v>0</v>
      </c>
      <c r="G302" s="55">
        <f>Ders_Programı!G303</f>
        <v>0</v>
      </c>
      <c r="H302" s="55">
        <f>Ders_Programı!H303</f>
        <v>0</v>
      </c>
      <c r="I302" s="55">
        <f>Ders_Programı!K303</f>
        <v>0</v>
      </c>
      <c r="J302" s="55">
        <f>Ders_Programı!N303</f>
        <v>0</v>
      </c>
      <c r="K302" s="8"/>
    </row>
    <row r="303" spans="1:11" ht="13.5" customHeight="1" x14ac:dyDescent="0.2">
      <c r="A303" s="200"/>
      <c r="B303" s="200"/>
      <c r="C303" s="200"/>
      <c r="D303" s="55" t="s">
        <v>117</v>
      </c>
      <c r="E303" s="55">
        <f>Ders_Programı!D303</f>
        <v>0</v>
      </c>
      <c r="F303" s="55">
        <f>Ders_Programı!D303</f>
        <v>0</v>
      </c>
      <c r="G303" s="55">
        <f>Ders_Programı!D303</f>
        <v>0</v>
      </c>
      <c r="H303" s="55">
        <f>Ders_Programı!D303</f>
        <v>0</v>
      </c>
      <c r="I303" s="55">
        <f>Ders_Programı!J303</f>
        <v>0</v>
      </c>
      <c r="J303" s="55">
        <f>Ders_Programı!M303</f>
        <v>0</v>
      </c>
      <c r="K303" s="8"/>
    </row>
    <row r="304" spans="1:11" ht="13.5" customHeight="1" x14ac:dyDescent="0.2">
      <c r="A304" s="200"/>
      <c r="B304" s="201">
        <v>9</v>
      </c>
      <c r="C304" s="199">
        <v>0.75</v>
      </c>
      <c r="D304" s="55" t="s">
        <v>119</v>
      </c>
      <c r="E304" s="55">
        <f>Ders_Programı!E305</f>
        <v>0</v>
      </c>
      <c r="F304" s="55">
        <f>Ders_Programı!F305</f>
        <v>0</v>
      </c>
      <c r="G304" s="55">
        <f>Ders_Programı!G305</f>
        <v>0</v>
      </c>
      <c r="H304" s="55">
        <f>Ders_Programı!H305</f>
        <v>0</v>
      </c>
      <c r="I304" s="55">
        <f>Ders_Programı!K305</f>
        <v>0</v>
      </c>
      <c r="J304" s="55">
        <f>Ders_Programı!N305</f>
        <v>0</v>
      </c>
      <c r="K304" s="8"/>
    </row>
    <row r="305" spans="1:11" ht="13.5" customHeight="1" x14ac:dyDescent="0.2">
      <c r="A305" s="200"/>
      <c r="B305" s="200"/>
      <c r="C305" s="200"/>
      <c r="D305" s="55" t="s">
        <v>117</v>
      </c>
      <c r="E305" s="55">
        <f>Ders_Programı!D305</f>
        <v>0</v>
      </c>
      <c r="F305" s="55">
        <f>Ders_Programı!D305</f>
        <v>0</v>
      </c>
      <c r="G305" s="55">
        <f>Ders_Programı!D305</f>
        <v>0</v>
      </c>
      <c r="H305" s="55">
        <f>Ders_Programı!D305</f>
        <v>0</v>
      </c>
      <c r="I305" s="55">
        <f>Ders_Programı!J305</f>
        <v>0</v>
      </c>
      <c r="J305" s="55">
        <f>Ders_Programı!M305</f>
        <v>0</v>
      </c>
      <c r="K305" s="8"/>
    </row>
    <row r="306" spans="1:11" ht="13.5" customHeight="1" x14ac:dyDescent="0.2">
      <c r="A306" s="200"/>
      <c r="B306" s="201">
        <v>10</v>
      </c>
      <c r="C306" s="199">
        <v>0.79166666666666663</v>
      </c>
      <c r="D306" s="52" t="s">
        <v>119</v>
      </c>
      <c r="E306" s="52">
        <f>Ders_Programı!E307</f>
        <v>0</v>
      </c>
      <c r="F306" s="52">
        <f>Ders_Programı!F307</f>
        <v>0</v>
      </c>
      <c r="G306" s="52">
        <f>Ders_Programı!G307</f>
        <v>0</v>
      </c>
      <c r="H306" s="52">
        <f>Ders_Programı!H307</f>
        <v>0</v>
      </c>
      <c r="I306" s="52">
        <f>Ders_Programı!K307</f>
        <v>0</v>
      </c>
      <c r="J306" s="52">
        <f>Ders_Programı!N307</f>
        <v>0</v>
      </c>
      <c r="K306" s="8"/>
    </row>
    <row r="307" spans="1:11" ht="13.5" customHeight="1" x14ac:dyDescent="0.2">
      <c r="A307" s="200"/>
      <c r="B307" s="200"/>
      <c r="C307" s="200"/>
      <c r="D307" s="52" t="s">
        <v>117</v>
      </c>
      <c r="E307" s="52">
        <f>Ders_Programı!D307</f>
        <v>0</v>
      </c>
      <c r="F307" s="52">
        <f>Ders_Programı!D307</f>
        <v>0</v>
      </c>
      <c r="G307" s="52">
        <f>Ders_Programı!D307</f>
        <v>0</v>
      </c>
      <c r="H307" s="52">
        <f>Ders_Programı!D307</f>
        <v>0</v>
      </c>
      <c r="I307" s="52">
        <f>Ders_Programı!J307</f>
        <v>0</v>
      </c>
      <c r="J307" s="52">
        <f>Ders_Programı!M307</f>
        <v>0</v>
      </c>
      <c r="K307" s="8"/>
    </row>
    <row r="308" spans="1:11" ht="13.5" customHeight="1" x14ac:dyDescent="0.2">
      <c r="A308" s="200"/>
      <c r="B308" s="201">
        <v>11</v>
      </c>
      <c r="C308" s="199">
        <v>0.83333333333333337</v>
      </c>
      <c r="D308" s="52" t="s">
        <v>119</v>
      </c>
      <c r="E308" s="52">
        <f>Ders_Programı!E309</f>
        <v>0</v>
      </c>
      <c r="F308" s="52">
        <f>Ders_Programı!F309</f>
        <v>0</v>
      </c>
      <c r="G308" s="52">
        <f>Ders_Programı!G309</f>
        <v>0</v>
      </c>
      <c r="H308" s="52">
        <f>Ders_Programı!H309</f>
        <v>0</v>
      </c>
      <c r="I308" s="52">
        <f>Ders_Programı!K309</f>
        <v>0</v>
      </c>
      <c r="J308" s="52">
        <f>Ders_Programı!N309</f>
        <v>0</v>
      </c>
      <c r="K308" s="8"/>
    </row>
    <row r="309" spans="1:11" ht="13.5" customHeight="1" x14ac:dyDescent="0.2">
      <c r="A309" s="200"/>
      <c r="B309" s="200"/>
      <c r="C309" s="200"/>
      <c r="D309" s="52" t="s">
        <v>117</v>
      </c>
      <c r="E309" s="52">
        <f>Ders_Programı!D309</f>
        <v>0</v>
      </c>
      <c r="F309" s="52">
        <f>Ders_Programı!D309</f>
        <v>0</v>
      </c>
      <c r="G309" s="52">
        <f>Ders_Programı!D309</f>
        <v>0</v>
      </c>
      <c r="H309" s="52">
        <f>Ders_Programı!D309</f>
        <v>0</v>
      </c>
      <c r="I309" s="52">
        <f>Ders_Programı!J309</f>
        <v>0</v>
      </c>
      <c r="J309" s="52">
        <f>Ders_Programı!M309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ALPER ATICI</cp:lastModifiedBy>
  <cp:lastPrinted>2016-12-10T04:52:50Z</cp:lastPrinted>
  <dcterms:created xsi:type="dcterms:W3CDTF">2015-01-20T08:56:56Z</dcterms:created>
  <dcterms:modified xsi:type="dcterms:W3CDTF">2020-12-31T08:23:04Z</dcterms:modified>
</cp:coreProperties>
</file>